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firstSheet="1" activeTab="7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</sheets>
  <definedNames/>
  <calcPr fullCalcOnLoad="1"/>
</workbook>
</file>

<file path=xl/sharedStrings.xml><?xml version="1.0" encoding="utf-8"?>
<sst xmlns="http://schemas.openxmlformats.org/spreadsheetml/2006/main" count="579" uniqueCount="184">
  <si>
    <t>Lp.</t>
  </si>
  <si>
    <t>ilość</t>
  </si>
  <si>
    <t>Cena jednostki netto</t>
  </si>
  <si>
    <t>Wartość netto</t>
  </si>
  <si>
    <t>Wartość brutto</t>
  </si>
  <si>
    <t>Nazwa handlowa asortymentu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</si>
  <si>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</si>
  <si>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</si>
  <si>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</si>
  <si>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</si>
  <si>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</si>
  <si>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</si>
  <si>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</si>
  <si>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</si>
  <si>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</si>
  <si>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</si>
  <si>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</si>
  <si>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</si>
  <si>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</si>
  <si>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</si>
  <si>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</si>
  <si>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Folia chirurgiczna, samoprzylepna, jałowa z klejem hipoalergicznym o grubości 0,025 mm, wykonana
z poliestru, sterylizowana radiacyjnie 38 cm x 25 cm
(28 cm x 25 cm )</t>
  </si>
  <si>
    <t>J.m.</t>
  </si>
  <si>
    <t>szt.</t>
  </si>
  <si>
    <t>16.</t>
  </si>
  <si>
    <t>17.</t>
  </si>
  <si>
    <t>18.</t>
  </si>
  <si>
    <t>19.</t>
  </si>
  <si>
    <t>20.</t>
  </si>
  <si>
    <t>21.</t>
  </si>
  <si>
    <t>Stawka VAT %</t>
  </si>
  <si>
    <t>Folia chirurgiczna, samoprzylepna, jałowa z klejem hipoalergicznym o grubości 0,025 mm, wykonana
z poliestru, sterylizowana radiacyjnie 38 cm x 41 cm
(28 cm x 41 cm)</t>
  </si>
  <si>
    <t>Jałowe paski do zamykania brzegów ran, wzmacniane nitką jedwabną, 6 mm x 75 mm (kopertka á 3 paski)</t>
  </si>
  <si>
    <t>kopertka</t>
  </si>
  <si>
    <t>Jałowe paski do zamykania brzegów ran, wzmacniane nitką jedwabną, 6 mm x 38 mm (kopertka á 6 pasków)</t>
  </si>
  <si>
    <t>Plaster piankowy hipoalergiczny wykonany z miękkiej, elastycznej pianki typu MICROFOAM 5m x 2,5cm</t>
  </si>
  <si>
    <t>Folia chirurgiczna, samoprzylepna, bakteriobójcza, jałowa, z klejem hipoalergicznym, o grubości 0,025 mm, wykonana z poliestru, sterylizowana radiacyjnie, 44 cm x 35 cm (34 cm x 35 cm )</t>
  </si>
  <si>
    <t>Przylepiec z białej włókniny poliestrowej, zawartość poliestru do 35%, perforowany na całej powierzchni, co umożliwia dzielenie go wzdłuż i w poprzek bez używania nożyczek, klej akrylowy bez zawartości tlenku cynku. Rozmiar 1,25 cm x 9,14 m</t>
  </si>
  <si>
    <t>Przylepiec z białej włókniny poliestrowej, zawartość poliestru do 35%, perforowany na całej powierzchni, co umożliwia dzielenie go wzdłuż i w poprzek bez używania nożyczek, klej akrylowy bez zawartości tlenku cynku. Rozmiar 5 cm x 9,14 m</t>
  </si>
  <si>
    <t>Opatrunek przeźroczysty z wcięciem do mocowania kaniul. Rozmiar 6 cm x 7 cm</t>
  </si>
  <si>
    <t>FORMULARZ CENOWY</t>
  </si>
  <si>
    <t>PAKIET NR 1</t>
  </si>
  <si>
    <t>Plaster hypoalergiczny, jałowy do mocowania kaniul/ venflonów, z miękkiej elastycznej włókniny z wycięciem, o zaokrąglonych brzegach, jałowa włókninowa podkładka absorpcyjna, klej akrylowy bez zawartości tlenku cynku. Klasa sterylności IIa. Rozmiar 7,6 cm</t>
  </si>
  <si>
    <t>netto</t>
  </si>
  <si>
    <t>brutto</t>
  </si>
  <si>
    <t>Włókninowy, niejałowy kompres chłonny 10 cm x 20 cm, Zetuvit E</t>
  </si>
  <si>
    <t>Lignina bielona, arkusze</t>
  </si>
  <si>
    <t>Opaska dziana podtrzymująca 4 m x 10 cm pakowana pojedynczo</t>
  </si>
  <si>
    <t>Opaska dziana podtrzymująca 4 m x 15 cm pakowana pojedynczo</t>
  </si>
  <si>
    <t>Opaska dziana podtrzymująca 4 m x 5 cm pakowana pojedynczo</t>
  </si>
  <si>
    <t>Opaska elastyczna tkana 4 m x 15 cm, dwie zapinki, pakowana pojedynczo</t>
  </si>
  <si>
    <t>Opaska Peha-crepp 4 m x 10 cm</t>
  </si>
  <si>
    <t>Opaska Peha-crepp 4 m x 12 cm</t>
  </si>
  <si>
    <t>Opatrunek jałowy z warstwą chłonną 10 cm x 8 cm Cosmopor E</t>
  </si>
  <si>
    <t>Opatrunek jałowy z warstwą chłonną 15 cm x 8 cm Cosmopor E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</si>
  <si>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</si>
  <si>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</si>
  <si>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</si>
  <si>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</si>
  <si>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</si>
  <si>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</si>
  <si>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</si>
  <si>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</si>
  <si>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</si>
  <si>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</si>
  <si>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PAKIET NR 2</t>
  </si>
  <si>
    <t>Opatrunek jałowy z warstwą chłonną 20 cm x 10 cm Cosmopor E</t>
  </si>
  <si>
    <t>Opatrunek jałowy z warstwą chłonną 7,2 cm x 5 cm Cosmopor E</t>
  </si>
  <si>
    <t>Wata opatrunkowa, bawełniano- wiskozowa 500g</t>
  </si>
  <si>
    <t>Pieluchomajtki dla dorosłych, 55 kg – 75 kg, rozmiar M z 2 elastycznymi zapięciami po bokach, o podwyższonej chłonności 1650g</t>
  </si>
  <si>
    <t>Pieluchomajtki dla dorosłych, powyżej 75 kg, rozmiar L z 2 elastycznymi zapięciami po bokach, o podwyższonej chłonności 2200g</t>
  </si>
  <si>
    <t>Opatrunek aktywowany roztworem Ringera typu Tender Wet 24 active 10 cm x 10 cm</t>
  </si>
  <si>
    <t>Przylepiec na folii 2,5 cm x 9,2 m</t>
  </si>
  <si>
    <t>Opaski gipsowe wolnowiążące 5 - 6 min, 15 cm x 3 m, 94% masy gipsowej, tekturowy rulonik ulegający biodegradacji, pakowane á 2 szt.</t>
  </si>
  <si>
    <t>Opaski gipsowe wolnowiążące 5 - 6 min, 10 cm x 3m, 94% masy gipsowej, tekturowy rulonik ulegający biodegradacji, pakowane á 2 szt.</t>
  </si>
  <si>
    <t>Przylepiec na tkaninie, kauczuk syntetyczny 5 cm x 9,1 m</t>
  </si>
  <si>
    <t>Przylepiec na włókninie, kauczuk syntetyczny 2,5cm x 9,2m</t>
  </si>
  <si>
    <t>Plaster opatrunkowy, hipoalergiczny na tkaninie, kauczuk syntetyczny z wkładem chłonnym 5 m x 8 cm</t>
  </si>
  <si>
    <t>Jałowy opatrunek typu Atrauman Ag 5 cm x 5 cm</t>
  </si>
  <si>
    <t>Jałowy opatrunek typu Atrauman Ag 10 cm x 10 cm</t>
  </si>
  <si>
    <t>Jałowy opatrunek typu Sorbalgon  10 x 10 cm x 10 szt</t>
  </si>
  <si>
    <t>Obłożenie chirurgiczne do zabiegów ginekologicznych dolnych. - 1 serweta na stolik narzędziowy 140 cm x 190 cm, - 1 serweta ginekologiczna z workiem do zbiórki płynów, okno 9 cm x 12 cm, 290 cm x 250 cm, - 1 nieprzylepna serweta do podłożenia pod pośladki 75 cm x 90 cm, - 1 taśma samoprzylepna 10 cm x 50 cm, - 1 ręcznik celulozowy 33 cm x 33 cm</t>
  </si>
  <si>
    <t>Osłona na sprzęt medyczny 50 cm x 100 cm</t>
  </si>
  <si>
    <t>Osłona na sprzęt medyczny 85 cm x 150 cm</t>
  </si>
  <si>
    <t>kg</t>
  </si>
  <si>
    <t>RAZEM:</t>
  </si>
  <si>
    <t>Opatrunek do mocowania cewników i sond donosowych, duży, M-L, 8 cm x 8,7 cm x 100 szt.</t>
  </si>
  <si>
    <t>Opatrunek do mocowania cewników i sond donosowych mały, M-S, 7,5 cm x 7,6 cm x 100 szt.</t>
  </si>
  <si>
    <t>Kocyk dla noworodka 100 cm x 105 cm</t>
  </si>
  <si>
    <t>Sterylne obłożenie do biodra. Obszar okrywający pacjenta wykonany z laminatu 3-warstwowego o gramaturze min. 65g/m2, wodoszczelności powyżej 200cm H2O, wytrzymałość na rozerwanie na mokro i sucho powyżej 200 kPa, zdolności absorpcyjne powyżej 400% , na całej powierzchni okrywającej pacjenta, posiadające min. 2 naklejki na dokumentację pacjenta. Skład minimalny: - 2 x serweta na stolik narzędziowy 140 cm x 190cm, - 1 x serweta ortopedyczna na stolik MAYO 80 cm x 147cm, - 1 serweta dolna 196 cm x 305 cm z przylepnym wycięciem U 15 cm x 116 cm, ze wzmocnieniem chłonnym, - 2 podwójne uchwyty na przewody, - 1 serweta górna 183 cm x 254 cm przylepna, ze wzmocnieniem chłonnym, - 1 podwójny uchwyt na przewody, - 1 x serweta nieprzylepna 98cm x 98cm
- 1 x elastyczna stokineta 30 cm x 122 cm, - 2 x taśma przylepna 9 cm x 50 cm, - 2 x ręcznik chłonny 20 cm x 30 cm, - 1 x serweta ochronna na stół operacyjny o powierzchni pikowanej pozostająca sucha po zaabsorbowaniu płynów w rozmiarze min. 100 cm x 220 cm (dopuszcza się pakowane oddzielne i całość w 1 worek)</t>
  </si>
  <si>
    <t>op.</t>
  </si>
  <si>
    <t>PAKIET NR 3</t>
  </si>
  <si>
    <t>Kompresy gazowe z podwijanymi brzegami, jałowe z nitką RTG, klasa sterylności 2A,REG 7, stosowane jako wyrób chirurgiczny inwazyjny, 8 -12 warstw, 17 nitkowe, 10cm x 10cm á 20 szt. Sterylizacja parowa</t>
  </si>
  <si>
    <t>Kompresy gazowe z podwijanymi brzegami, jałowe z nitką RTG, klasa sterylności 2A,REG 7, stosowane jako wyrób chirurgiczny inwazyjny, 8 – 12 warstw, 17 nitkowe, 7,5 cm x 7,5 cm á 10 szt. Sterylizacja parowa</t>
  </si>
  <si>
    <t>Kompresy gazowe z podwijanymi brzegami, jałowe, klasa sterylności 2A, REG 7,stosowane jako wyrób chirurgiczny inwazyjny, 8 – 12 warstw, 17-nitkowe 5 cm x 5 cm, á 10 szt. Sterylizacja parowa</t>
  </si>
  <si>
    <t>Kompresy gazowe z podwijanymi brzegami, jałowe, klasa sterylności 2A, REG 7,stosowane jako wyrób chirurgiczny inwazyjny, 8 – 12 warstw, 17-nitkowe 7,5 cm x 7,5 cm, á 5 szt. Sterylizacja parowa</t>
  </si>
  <si>
    <t>Kompresy gazowe z podwijanymi brzegami, jałowe, klasa sterylności 2A,REG 7, stosowane jako wyrób chirurgiczny inwazyjny, 8 – 12 warstw, 17 nitkowe, 7,5 cm x 7,5 cm á 10 szt. Sterylizacja parowa</t>
  </si>
  <si>
    <t>Kompresy gazowe z podwijanymi brzegami, jałowe, klasa sterylności 2A, REG 7, stosowane jako wyrób chirurgiczny inwazyjny, 8 – 12 warstw, 17-nitkowe, 10 cm x 10 cm á 20szt. Sterylizacja parowa</t>
  </si>
  <si>
    <t>Kompresy gazowe, z podwijanymi brzegami, jałowe, klasa sterylności 2A, REG 7, stosowane jako wyrób chirurgiczny inwazyjny, 8 – 12 warstw, 17 nitek, 7,5 cm x 7,5 cm. a 3szt. Sterylizacja parowa</t>
  </si>
  <si>
    <t>Foliowa osłona, jałowa na przewody medyczne 15 cm x 250 cm</t>
  </si>
  <si>
    <t>Podkład ginekologiczny 60 cm x 40 cm</t>
  </si>
  <si>
    <t>Podkład ginekologiczny 34 cm x 9 cm</t>
  </si>
  <si>
    <t>Opatrunek typu Medisorb A 10 cm x 10 cm x 5 szt.</t>
  </si>
  <si>
    <t>Opatrunek typu Medisorb P 10 cm x 10 cm x 5 szt.</t>
  </si>
  <si>
    <t>Opatrunek typu Medisorb H 10 cm x 10 cm x 5 szt.</t>
  </si>
  <si>
    <t>Serweta operacyjna, gazowa, jałowa, klasa sterylności 2A, REG7, 17-nitkowa, 6 warstw, 45 cm x 45 cm, á 2 szt. z nitką RTG, posiadająca etykietę do dokumentacji medycznej</t>
  </si>
  <si>
    <t>Serweta włókninowa, jałowa 40 cm x 45 cm</t>
  </si>
  <si>
    <t>Serweta włókninowa, jałowa 45 cm x 75 cm z otworem 8 cm z taśmą klejącą</t>
  </si>
  <si>
    <t>Serweta włókninowa, jałowa 80 cm x 60 cm</t>
  </si>
  <si>
    <t>Serweta operacyjna z włókniny jałowa 90 cm x 80 cm</t>
  </si>
  <si>
    <t>Serweta operacyjna z włókniny jałowa 210 cm x 160 cm</t>
  </si>
  <si>
    <t>Tupfer jałowy, fasole, klasa sterylności 2A, REG 7, 15 cm x 15 cm á 5 szt.</t>
  </si>
  <si>
    <t>Chusta trójkątna bawełniana</t>
  </si>
  <si>
    <t>Elastyczna siatka opatrunkowa (Codofix) 1000 cm x 8 cm</t>
  </si>
  <si>
    <t>Elastyczna siatka opatrunkowa (Codofix) 1000 cm x 6 cm</t>
  </si>
  <si>
    <t>Opaski elastyczne jałowe 15 cm x 5 m á 1szt.</t>
  </si>
  <si>
    <t>Opaski dziane jałowe 15 cm x 4 m</t>
  </si>
  <si>
    <t>Bandaż podgipsowy, naturalny 12 cm x 3 m</t>
  </si>
  <si>
    <t>Setony 5 cm x 2 m, jałowe, 4 warstwowe, á 1 szt., klasa sterylności 2A, REG7 17-nitkowe z nitką RTG</t>
  </si>
  <si>
    <t>Bandaż podgipsowy, naturalny 15 cm x 3 m</t>
  </si>
  <si>
    <t>Gaza bawełniana bielona 90 cm x 1 m, 13-nitkowa, REG 7</t>
  </si>
  <si>
    <t>Gaza wyjałowiona, klasa sterylności 2A, REG7, 13nitkowa, 1/2m2</t>
  </si>
  <si>
    <t>Gaza wyjałowiona, klasa sterylnosci 2A, REG 7, 13-nitkowa, 1m2</t>
  </si>
  <si>
    <t>Fartuchy operacyjne, włókninowe, jałowe, rozmiar XL</t>
  </si>
  <si>
    <t>Jałowy opatrunek do mocowania kaniul 8 cm x 5,8 cm</t>
  </si>
  <si>
    <t>Jałowy opatrunek do mocowania kaniul 7,2 cm x 5 cm</t>
  </si>
  <si>
    <t>Kompresy gazowe, niejałowe, REG 7, 8 warstw, 17 nitek 7,5 cm x 7,5 cm á 100 szt.</t>
  </si>
  <si>
    <t>Pieluchomajtki oddychające na całej powierzchni z falbankami, z dwoma opinaczami foliowo-biodrowymi po każdej ze stron. Rozmiar M, obw. 75-110 cm, chłonność 2000 ml. Oświadczenie producenta o oferowanej chłonności</t>
  </si>
  <si>
    <t>Pieluchomajtki oddychające na całej powierzchni z falbankami, z dwoma opinaczami foliowo-biodrowymi po każdej ze stron. Rozmiar L, obw. 100-150 cm, chłonność 2200 ml. Oświadczenie producenta o oferowanej chłonności</t>
  </si>
  <si>
    <t>Pieluchomajtki oddychające na całej powierzchni z falbankami, z dwoma opinaczami foliowo-biodrowymi po każdej ze stron. Rozmiar XL, obw. 130-170 cm, chłonność 2600 ml. Oświadczenie producenta o oferowanej chłonności</t>
  </si>
  <si>
    <t>mb</t>
  </si>
  <si>
    <t>32.</t>
  </si>
  <si>
    <t>Opatrunek hemostatyczny do udzielania pierwszej pomocy i opatrywania ran urazowych. - warstwa kontaktowa: chitozan, alginiany oraz srebro, - warstwa chłonna: wysokochłonna pianka poliuretanowa, - warstwa zabezpieczająca: wodoodporna membrana poliuretanowa, Rozmiar: 10 cm x 10 cm x 10 szt.</t>
  </si>
  <si>
    <t>Opatrunek hydroalginianowy ze srebrem zawierający alginian wapnia, karboksymetylcelulozę i jony srebra. tworzący żel i wilgotne środowisko, przeznaczony do oczyszczania i leczenia ran zakażonych, 11 cm x 11 cm x 10 szt.</t>
  </si>
  <si>
    <t>Amorficzny, hydroaktywny żel zawierający 70% wody i 30% alginianu sodu do autolitycznego usuwania martwicy i nawilżania ran suchych w harmonijkowym aplikatorze o pojemności 15g x 10 szt.</t>
  </si>
  <si>
    <t>Opatrunek samoprzylepny, przeźroczysty, półprzepuszczalny, poliuretanowy, do ochrony i zabezpieczania ran, 10,2 cm x 12,7 cm x 50 szt.</t>
  </si>
  <si>
    <t>Opatrunek kontaktowy z dzianiny wiskozowej o niskiej przywieralności, nasączony 10% roztworem Povidone Iodyne, przeznaczony do leczenia ran zakażonych 9,5 cm x 9,5 cm x 25 szt.</t>
  </si>
  <si>
    <t>PAKIET NR 6</t>
  </si>
  <si>
    <t>PAKIET NR 5</t>
  </si>
  <si>
    <t>PAKIET NR 4</t>
  </si>
  <si>
    <t>Producent/numer katalogowy</t>
  </si>
  <si>
    <t>PAKIET NR 7</t>
  </si>
  <si>
    <t>Uniwersalny fartuch operacyjny do suchych operacji:
- rozmiar L, - miękkie poliestrowe mankiety niepowodujące ucisku na skórę, - podwójny szew na rękawach
- gramatura 35g/m2, - zapinane na szyi na rzepy, - odporność na przenikanie cieczy 49cm H2O -wykonane z włókna typu SSMMS, - pięciowarstwowy, - odporność na rozerwania na sucho - 200Kpa, -odporność na rozerwanie na mokro - 188Kpa</t>
  </si>
  <si>
    <t>Uniwersalny fartuch operacyjny do suchych operacji: - rozmiar XL, - miękkie poliestrowe mankiety niepowodujące ucisku na skórę, - podwójny szew na rękawach, - gramatura 35g/m2, - zapinane na szyi na rzepy, - odporność na przenikanie cieczy 49cm H2O -wykonane z włókna typu SSMMS, pięciowarstwowy, - odporność na rozerwania na sucho – 200Kpa, -odporność na rozerwanie na mokro - 188Kpa</t>
  </si>
  <si>
    <t>Uniwersalny fartuch operacyjny do mokrych operacji
- fartuch w rozmiarze XL,- miękkie poliestrowe mankiety niepowodujące ucisku na skórę, - podwójny szew na rękawach, - gramatura 35g/m2, - zapinane na szyi na rzepy, - posiadający przepuszczające powietrze wzmocnienie z laminatu w części przedniej i na rękawach, -obszar wzmocniony mocowany obwodowo, - odporność na przenikanie cieczy &gt;100cm H2O -wykonane z włókna typu SSMMS, pięciowarstwowy, - odporność na rozerwania na sucho – 200Kpa, -odporność na rozerwanie na mokro - 188Kpa</t>
  </si>
  <si>
    <t>Antyseptyczny opatrunek parafinowy z gazy z chlorheksydyną. Sterylny. Rozmiar 15 cm x 20 cm x 10 szt.</t>
  </si>
  <si>
    <t>Parafinowy opatrunek z gazy dla ran powierzchniowych. Sterylny. Rozmiar 10 cm x 10 cm x 10 szt.</t>
  </si>
  <si>
    <t>Samoprzylepny, sterylny opatrunek z pianki poliuretanowej z cząsteczkami srebra, przeznaczony na rany zakażone  o umiarkowanym lub obfitym wysięku. Rozmiar 10 cm x 10 cm x 10 szt.</t>
  </si>
  <si>
    <t>PAKIET NR 8</t>
  </si>
  <si>
    <t>PAKIET NR 9</t>
  </si>
  <si>
    <t>Opatrunek do zabezpieczania kateterów z wycięciem, wodoodporny, wykonany z folii poliuretanowej z klejem akrylowym, w części zabezpieczającej skrzydełka kaniuli wykonany z włókniny pokrytej warstwą folii poliuretanowej zabezpieczającej przed zamoczeniem, wyposażony w system ułatwiający jałową aplikację, o współczynniku MVTR co najmniej11000 g/m2/37C/24h zapewniający bezpieczeństwo stosowania w zabezpieczaniu wkłuć obwodowych. Rozmiar 7 cm x 9 cm</t>
  </si>
  <si>
    <t>Opatrunek do zabezpieczania kateterów z wycięciem, wodoodporny, wykonany z folii poliuretanowej z klejem akrylowym, w części zabezpieczającej skrzydełka kaniuli wykonany z włókniny pokrytej warstwą folii poliuretanowej zabezpieczającej przed zamoczeniem, wyposażony w system ułatwiający jałową aplikację, o współczynniku MVTR co najmniej11000 g/m2/37C/24h zapewniający bezpieczeństwo stosowania w zabezpieczaniu wkłuć obwodowych Rozmiar 9 cm x 12 cm</t>
  </si>
  <si>
    <t>Jałowy przeźroczysty opatrunek poliuretanowy, utrzymujący właściwe środowisko rany. Możliwość obserwacji rany bez konieczności zdejmowania opatrunku. Służy do mocowania kaniul obwodowych i centralnych. Rozmiar 10 cm x 12 cm</t>
  </si>
  <si>
    <t>Jałowy przeźroczysty opatrunek poliuretanowy, utrzymujący właściwe środowisko rany. Możliwość obserwacji rany bez konieczności zdejmowania opatrunku. Służy do mocowania kaniul obwodowych z wycięciem. Pasek do opisu. Rozmiar 6 cm x 7 cm</t>
  </si>
  <si>
    <t>PAKIET NR 10</t>
  </si>
  <si>
    <t>Serweta gazowa jałowa, nie prana, 4 warstwowa, 45 cm x 70 cm, 17-nitkowa z chipem RTG i tasiemką, á 2 szt. z etykietą TAG</t>
  </si>
  <si>
    <t>Serweta gazowa jałowa, nie prana, 4 warstwowa, 45 cm x 45 cm, 17-nitkowa z chipem RTG i tasiemką, á 2 szt. z etykietą TAG</t>
  </si>
  <si>
    <t>Serweta gazowa jałowa, nie prana, 4 warstwowa, 45 cm x 45cm, 17-nitkowa z chipem RTG i tasiemką, á 1 szt. z etykietą TAG</t>
  </si>
  <si>
    <t>Serweta na stolik Mayo wzmocniona jałowa 78 cm x 145 cm – właściwości minimalne: folia PE piaskowana 60um niebieska, gramatura 55g/m2. Wzmocnienie chłonne laminat 2 warstwowy, PE-PE (polietylen, polipropylen) foliowany, nieprzemakalny, grubość folii 60um, w części chłonnej polipropylen. Całkowita gramatura 140g/m2</t>
  </si>
  <si>
    <t>Serweta nieprzylepna 75 cm x 90cm, laminat 2 warstwowy, PE-PP, grubość folii min. 33um</t>
  </si>
  <si>
    <t>Serweta 75 cm x 90cm, z przylepnym otworem 6 cm x 8cm, laminat 2 warstwowy, PE-PP, grubość folii min. 33um</t>
  </si>
  <si>
    <t>Zestaw do cięcia cesarskiego: - 1 serweta stołu Mayo 78 cm x 145 cm, wzmocniona, - 4 ręczniki do rąk, -1 taśma op. 9 cm x 50 cm, - 1 prześcieradło dla dziecka 75 cm x 120 cm, - 1 serweta do cięcia cesarskiego 330 cm x 230 cm, - torba na płyny, - 1 serweta na stół do instrumentarium 150 cm x 190 cm</t>
  </si>
  <si>
    <t xml:space="preserve">Zestaw do artroskopii kolana: - 1 serweta stołu Mayo, wzmocniona, 78 cm x 145 cm, - 4 ręczniki do rąk, - 2 taśmy op. 9 cm x 50 cm, - 1 serweta na stół do instrumentarium składana, 150 cm x 190 cm, - 1 elastyczna pończocha 22 cm x 75 cm
- 1 serweta do artroskopii z torebką na płyny 230 cm x 320 cm i z 2 elastycznymi otworami o średnicy 5 cm + filtr i port do odsysania, - 1 serweta na stół do instrumentarium, 150 cm x 190 cm. Główna serweta dwuwarstwowa na całej powierzchni, trzywarstwowa w części dedykowanej dla pacjenta. - gramatura w części podstawowej 75 g/m2, - odporność na rozerwanie na mokro, obszar krytyczny 185 kPa, - odporność na rozerwanie na sucho, obszar krytyczny 188 kPa, - odporność na penetracje płynów 165cm H2O
Produkt sterylny, pakowany w sposób gwarantujący aseptyczny sposób aplikacji zawartości pakietu. </t>
  </si>
  <si>
    <t>Serweta przyklejana trójwarstwowa z łatą chłonną. Rozmiar 180 cm x 180 cm</t>
  </si>
  <si>
    <t>Koszula operacyjna niesterylna wykonana z włókniny SMMS o gramaturze 45g/m2, przepuszczającej powietrze. Trzy kieszenie ( jedna na klatce piersiowej, dwie u dołu koszuli). Kolor niebieski. Wycięcie V pod szyją. Rozmiary od S do XL</t>
  </si>
  <si>
    <t>Spodnie operacyjne niesterylne, wykonane z włókniny SMMS o gramaturze 45g/m2, przepuszczającej powietrze. Wiązane na troki, nogawki bez ściągaczy. Kolor niebieski. Rozmiary od S do XL</t>
  </si>
  <si>
    <t>Opatrunek hydrowłóknisty wykonany w technologii Hydrofiber z dodatkiem 1,2% jonów srebra do ran silnie sączących płytkich lub głębokich, zainfekowanych, utrzymujacy wilgotne środowisko rany.Opartunek o zwiększonej chłonnosci i wytrzymałości wykonany z dwóch warstw z dodatkowymi przeszyciami podłuznymi i poprzecznymi, umozliwiajacymi bezurazowe usuwanie w całości z rany, 10 cm x 10 cm x 10 szt.</t>
  </si>
  <si>
    <t>Opatrunek hydrowłóknisty wykonany w technologii Hydrofiber z dodatkiem 1,2% jonów srebra do ran silnie sączących płytkich lub głębokich. 10 cm x 10 cm x 10 szt.</t>
  </si>
  <si>
    <t>Opatrunek chłonący o zwiększonej chłonności, wykonany w technologii Hydrofiber, z dodatkiem srebra jonowego 1,2 % zwalczającego infekcję oraz dwóch składników zwalczających biofilm w ranie (kwas edytynowy, chlorek benzetoniowy) do ran płytkach lub głębokich, zainfekowanych, z biofilmem bakteryjnym lub jego podejrzeniem, 
10 cm x 10 cm x 10 szt.</t>
  </si>
  <si>
    <t>Sterylny, warstwowy opatrunek piankowy regulujący wilgotność rany, przylepny. Wielowarstwowa część chłonna zawiera warstwę kontaktową wykonaną w Technologii Hydrofiber (włókna karboksymetylocelulozy sodowej) z dodatkiem jonów srebra w ilości 1,2% oraz warstwę pianki poliuretanowej. Wodoodporna warstwa zewnętrzna wykonana z półprzepuszczalnej błony poliuretanowej, opatrunek do ran średnio i mocno sączących, zakażonych lub zagrożonych infekcją, 12,5 cm x 12,5 cm x 10 szt.</t>
  </si>
  <si>
    <t>Opatrunek hydrokoloidowy (trzy różne hydrokoloidy) z warstwą pianki poliuretanowej do ran z małą i umiarkowaną ilością wysięku, 10 cm x 10 cm x 10 szt.</t>
  </si>
  <si>
    <t>Pólprzeźroczysty opatrunek hydrokoloidowy (trzy różne hydrokoloidy) z sygnalizatorem zmiany opatrunku do ran z małą i umiarkowaną ilością wysięku, 10 cm x 10 cm x 10 szt.</t>
  </si>
  <si>
    <t>Opatrunek hydrokoloidowy w postaci żelu,do ran z martwicą suchą lub rozpływną, płytkich lub głębokich oraz do nawilżania rany. Tuba 15g</t>
  </si>
  <si>
    <t>PAKIET NR 11</t>
  </si>
  <si>
    <t>PAKIET NR 12</t>
  </si>
  <si>
    <t>Załącznik nr 7</t>
  </si>
  <si>
    <t>Wskazówka dla wykonawców dokonujących obliczeń w programie Excel.  W celu obliczenia wartości końcowej przy użyciu poniższego formularza posiadającego zapisane formuły automatycznie dokonujące obliczeń, należy wpisać w formularz cenę jednostkową netto  i po wciśnięciu ENTER formuła zostanie obliczona.</t>
  </si>
  <si>
    <t>W formularzu cenowym (zamiast opisu przedmiotu zamówienia) należy wspisać nazwę handlową oferowanego asortymentu, producenta oraz nr katalogowy</t>
  </si>
  <si>
    <t>(Podpis i pieczątka osoby uprawnionej do reprezentowania Wykonawcy)</t>
  </si>
  <si>
    <t>(Pieczęć Wykonawcy)</t>
  </si>
  <si>
    <t>Zestaw do wkłucia centralnego: - 4 tampony z gazy bawełnianej, - 1 kleszcze Kocher, - 1 strzykawka 10 ml, - 1 pęseta plastikowa, - 2 x igły, - 1 x skalpel 6,5 cm, - 1 opatrunek samoprzylepny 10 cm x 15 cm, - 6 x kompresy gazowe 7,5 cm x 7,5 cm, - 1 igłotrzymacz, - 1 serweta 45 cm x 75 cm, - 1 serweta 45 cm x 75 cm dwuczęściowa, otwór przylepny</t>
  </si>
  <si>
    <t>Zestaw porodowy: - 1 serweta z podwójnym workiem do płynów 100 cm x 120 cm, - 1 rękawice chirurgiczne lateksowe bezpudrowe nr 7, - 1 serweta na stół narzędziowy 100 cm x 150 cm, - 1 fartuch chirurgiczny wzmocniony XL, - 1 gruszka gumowa, - 2 klemy do pępowiny, - 2 serwety dla noworodka 87 cm x 90 cm, - 1 chusta z gazy 45 cm x 45 cm, - 10 tupferów z gazy, - 10 kompresów z włókniny 10 cm x 10 cm, - 1 miska nerkowata, - 1 pojemnik na łożysko</t>
  </si>
  <si>
    <t>Zestaw uniwersalny: - serweta na stolik Mayo 80 cm x 145 cm, - serweta do nakrycia stołu instrumentariuszki 140 cm x 190 cm, - serweta samoprzylepna 200 cm  x 170 cm, - serweta samoprzylepna 175 cm x 170 cm, - 2 ręczniki celulozowe 33 cm x 33 cm, - 1 kieszeń samoprzylepna 43 cm x 38 cm, - 1 taśma samoprzylepna 10 cm x 50 cm, - 2 serwety samoprzylepne 90 cm x 75 cm</t>
  </si>
  <si>
    <t>Zestaw uniwersalny z serwetą na stół MAYO: - taśma op. 9 cm x 50 cm, - serweta stołu Mayo, 78 cm x 145 cm, wzmocniona, - 4 ręczniki do rąk, - 2 przyklejane serwety z łatą chłonną 75 cm x 90 cm, - łata chłonna 15 cm x 50 cm, - 1 przyklejana serweta średnia z łatą chłonną i organizatorami przewodów 180 cm x 180 cm, - łata chłonna 15 cm x 50 cm, - 1 przyklejana serweta duża 150 cm x 240 cm,.- 1 serweta na stół do instrumentarium 150 cm x 190 cm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</si>
</sst>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right" vertical="center" wrapText="1"/>
    </xf>
    <xf numFmtId="0" fontId="0" fillId="2" borderId="5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3">
      <selection activeCell="H15" sqref="H15"/>
    </sheetView>
  </sheetViews>
  <sheetFormatPr defaultColWidth="9.140625" defaultRowHeight="12.75"/>
  <cols>
    <col min="1" max="1" width="5.7109375" style="0" customWidth="1"/>
    <col min="6" max="6" width="11.140625" style="0" customWidth="1"/>
    <col min="7" max="7" width="8.7109375" style="0" customWidth="1"/>
    <col min="8" max="10" width="9.7109375" style="0" customWidth="1"/>
    <col min="11" max="11" width="8.57421875" style="0" customWidth="1"/>
    <col min="12" max="12" width="9.7109375" style="0" customWidth="1"/>
    <col min="13" max="13" width="27.140625" style="0" customWidth="1"/>
  </cols>
  <sheetData>
    <row r="1" ht="12.75">
      <c r="M1" s="9" t="s">
        <v>175</v>
      </c>
    </row>
    <row r="2" ht="6" customHeight="1"/>
    <row r="3" spans="1:13" ht="15.75">
      <c r="A3" s="15" t="s">
        <v>40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5" spans="1:13" ht="15.75">
      <c r="A5" s="23" t="s">
        <v>41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4" ht="38.25">
      <c r="A6" s="8" t="s">
        <v>0</v>
      </c>
      <c r="B6" s="26" t="s">
        <v>5</v>
      </c>
      <c r="C6" s="26"/>
      <c r="D6" s="26"/>
      <c r="E6" s="26"/>
      <c r="F6" s="26"/>
      <c r="G6" s="8" t="s">
        <v>22</v>
      </c>
      <c r="H6" s="8" t="s">
        <v>1</v>
      </c>
      <c r="I6" s="8" t="s">
        <v>2</v>
      </c>
      <c r="J6" s="8" t="s">
        <v>3</v>
      </c>
      <c r="K6" s="8" t="s">
        <v>30</v>
      </c>
      <c r="L6" s="8" t="s">
        <v>4</v>
      </c>
      <c r="M6" s="8" t="s">
        <v>140</v>
      </c>
      <c r="N6" s="1"/>
    </row>
    <row r="7" spans="1:14" ht="54.75" customHeight="1">
      <c r="A7" s="2" t="s">
        <v>6</v>
      </c>
      <c r="B7" s="20" t="s">
        <v>21</v>
      </c>
      <c r="C7" s="21"/>
      <c r="D7" s="21"/>
      <c r="E7" s="21"/>
      <c r="F7" s="22"/>
      <c r="G7" s="3" t="s">
        <v>23</v>
      </c>
      <c r="H7" s="5">
        <v>20</v>
      </c>
      <c r="I7" s="4"/>
      <c r="J7" s="4">
        <f aca="true" t="shared" si="0" ref="J7:J16">H7*I7</f>
        <v>0</v>
      </c>
      <c r="K7" s="5">
        <v>8</v>
      </c>
      <c r="L7" s="4">
        <f aca="true" t="shared" si="1" ref="L7:L16">J7*(1+K7/100)</f>
        <v>0</v>
      </c>
      <c r="M7" s="2"/>
      <c r="N7" s="1"/>
    </row>
    <row r="8" spans="1:14" ht="54.75" customHeight="1">
      <c r="A8" s="2" t="s">
        <v>7</v>
      </c>
      <c r="B8" s="20" t="s">
        <v>31</v>
      </c>
      <c r="C8" s="21"/>
      <c r="D8" s="21"/>
      <c r="E8" s="21"/>
      <c r="F8" s="22"/>
      <c r="G8" s="3" t="s">
        <v>23</v>
      </c>
      <c r="H8" s="5">
        <v>20</v>
      </c>
      <c r="I8" s="4"/>
      <c r="J8" s="4">
        <f t="shared" si="0"/>
        <v>0</v>
      </c>
      <c r="K8" s="5">
        <v>8</v>
      </c>
      <c r="L8" s="4">
        <f t="shared" si="1"/>
        <v>0</v>
      </c>
      <c r="M8" s="2"/>
      <c r="N8" s="1"/>
    </row>
    <row r="9" spans="1:14" ht="54.75" customHeight="1">
      <c r="A9" s="2" t="s">
        <v>8</v>
      </c>
      <c r="B9" s="20" t="s">
        <v>32</v>
      </c>
      <c r="C9" s="21"/>
      <c r="D9" s="21"/>
      <c r="E9" s="21"/>
      <c r="F9" s="22"/>
      <c r="G9" s="3" t="s">
        <v>33</v>
      </c>
      <c r="H9" s="5">
        <v>200</v>
      </c>
      <c r="I9" s="4"/>
      <c r="J9" s="4">
        <f t="shared" si="0"/>
        <v>0</v>
      </c>
      <c r="K9" s="5">
        <v>8</v>
      </c>
      <c r="L9" s="4">
        <f t="shared" si="1"/>
        <v>0</v>
      </c>
      <c r="M9" s="2"/>
      <c r="N9" s="1"/>
    </row>
    <row r="10" spans="1:14" ht="54.75" customHeight="1">
      <c r="A10" s="2" t="s">
        <v>9</v>
      </c>
      <c r="B10" s="20" t="s">
        <v>34</v>
      </c>
      <c r="C10" s="21"/>
      <c r="D10" s="21"/>
      <c r="E10" s="21"/>
      <c r="F10" s="22"/>
      <c r="G10" s="3" t="s">
        <v>33</v>
      </c>
      <c r="H10" s="5">
        <v>300</v>
      </c>
      <c r="I10" s="4"/>
      <c r="J10" s="4">
        <f t="shared" si="0"/>
        <v>0</v>
      </c>
      <c r="K10" s="5">
        <v>8</v>
      </c>
      <c r="L10" s="4">
        <f t="shared" si="1"/>
        <v>0</v>
      </c>
      <c r="M10" s="2"/>
      <c r="N10" s="1"/>
    </row>
    <row r="11" spans="1:14" ht="54.75" customHeight="1">
      <c r="A11" s="2" t="s">
        <v>10</v>
      </c>
      <c r="B11" s="20" t="s">
        <v>35</v>
      </c>
      <c r="C11" s="21"/>
      <c r="D11" s="21"/>
      <c r="E11" s="21"/>
      <c r="F11" s="22"/>
      <c r="G11" s="3" t="s">
        <v>23</v>
      </c>
      <c r="H11" s="5">
        <v>50</v>
      </c>
      <c r="I11" s="4"/>
      <c r="J11" s="4">
        <f t="shared" si="0"/>
        <v>0</v>
      </c>
      <c r="K11" s="5">
        <v>8</v>
      </c>
      <c r="L11" s="4">
        <f t="shared" si="1"/>
        <v>0</v>
      </c>
      <c r="M11" s="2"/>
      <c r="N11" s="1"/>
    </row>
    <row r="12" spans="1:14" ht="54.75" customHeight="1">
      <c r="A12" s="2" t="s">
        <v>11</v>
      </c>
      <c r="B12" s="20" t="s">
        <v>36</v>
      </c>
      <c r="C12" s="21"/>
      <c r="D12" s="21"/>
      <c r="E12" s="21"/>
      <c r="F12" s="22"/>
      <c r="G12" s="3" t="s">
        <v>23</v>
      </c>
      <c r="H12" s="5">
        <v>10</v>
      </c>
      <c r="I12" s="4"/>
      <c r="J12" s="4">
        <f t="shared" si="0"/>
        <v>0</v>
      </c>
      <c r="K12" s="5">
        <v>8</v>
      </c>
      <c r="L12" s="4">
        <f t="shared" si="1"/>
        <v>0</v>
      </c>
      <c r="M12" s="2"/>
      <c r="N12" s="1"/>
    </row>
    <row r="13" spans="1:14" ht="64.5" customHeight="1">
      <c r="A13" s="2" t="s">
        <v>12</v>
      </c>
      <c r="B13" s="20" t="s">
        <v>37</v>
      </c>
      <c r="C13" s="21"/>
      <c r="D13" s="21"/>
      <c r="E13" s="21"/>
      <c r="F13" s="22"/>
      <c r="G13" s="3" t="s">
        <v>23</v>
      </c>
      <c r="H13" s="5">
        <v>48</v>
      </c>
      <c r="I13" s="4"/>
      <c r="J13" s="4">
        <f t="shared" si="0"/>
        <v>0</v>
      </c>
      <c r="K13" s="5">
        <v>8</v>
      </c>
      <c r="L13" s="4">
        <f t="shared" si="1"/>
        <v>0</v>
      </c>
      <c r="M13" s="2"/>
      <c r="N13" s="1"/>
    </row>
    <row r="14" spans="1:14" ht="65.25" customHeight="1">
      <c r="A14" s="2" t="s">
        <v>13</v>
      </c>
      <c r="B14" s="20" t="s">
        <v>38</v>
      </c>
      <c r="C14" s="21"/>
      <c r="D14" s="21"/>
      <c r="E14" s="21"/>
      <c r="F14" s="22"/>
      <c r="G14" s="3" t="s">
        <v>23</v>
      </c>
      <c r="H14" s="5">
        <v>60</v>
      </c>
      <c r="I14" s="4"/>
      <c r="J14" s="4">
        <f t="shared" si="0"/>
        <v>0</v>
      </c>
      <c r="K14" s="5">
        <v>8</v>
      </c>
      <c r="L14" s="4">
        <f t="shared" si="1"/>
        <v>0</v>
      </c>
      <c r="M14" s="2"/>
      <c r="N14" s="1"/>
    </row>
    <row r="15" spans="1:14" ht="54.75" customHeight="1">
      <c r="A15" s="2" t="s">
        <v>14</v>
      </c>
      <c r="B15" s="20" t="s">
        <v>39</v>
      </c>
      <c r="C15" s="21"/>
      <c r="D15" s="21"/>
      <c r="E15" s="21"/>
      <c r="F15" s="22"/>
      <c r="G15" s="3" t="s">
        <v>23</v>
      </c>
      <c r="H15" s="5">
        <v>2000</v>
      </c>
      <c r="I15" s="4"/>
      <c r="J15" s="4">
        <f t="shared" si="0"/>
        <v>0</v>
      </c>
      <c r="K15" s="5">
        <v>8</v>
      </c>
      <c r="L15" s="4">
        <f t="shared" si="1"/>
        <v>0</v>
      </c>
      <c r="M15" s="2"/>
      <c r="N15" s="1"/>
    </row>
    <row r="16" spans="1:14" ht="66.75" customHeight="1">
      <c r="A16" s="2" t="s">
        <v>15</v>
      </c>
      <c r="B16" s="20" t="s">
        <v>42</v>
      </c>
      <c r="C16" s="21"/>
      <c r="D16" s="21"/>
      <c r="E16" s="21"/>
      <c r="F16" s="22"/>
      <c r="G16" s="3" t="s">
        <v>23</v>
      </c>
      <c r="H16" s="5">
        <v>20000</v>
      </c>
      <c r="I16" s="4"/>
      <c r="J16" s="4">
        <f t="shared" si="0"/>
        <v>0</v>
      </c>
      <c r="K16" s="5">
        <v>8</v>
      </c>
      <c r="L16" s="4">
        <f t="shared" si="1"/>
        <v>0</v>
      </c>
      <c r="M16" s="2"/>
      <c r="N16" s="1"/>
    </row>
    <row r="17" spans="1:14" ht="30" customHeight="1">
      <c r="A17" s="17" t="s">
        <v>85</v>
      </c>
      <c r="B17" s="18"/>
      <c r="C17" s="18"/>
      <c r="D17" s="18"/>
      <c r="E17" s="18"/>
      <c r="F17" s="18"/>
      <c r="G17" s="18"/>
      <c r="H17" s="19"/>
      <c r="I17" s="6" t="s">
        <v>43</v>
      </c>
      <c r="J17" s="6">
        <f>SUM(J7:J16)</f>
        <v>0</v>
      </c>
      <c r="K17" s="7" t="s">
        <v>44</v>
      </c>
      <c r="L17" s="6">
        <f>SUM(L7:L16)</f>
        <v>0</v>
      </c>
      <c r="M17" s="2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39.75" customHeight="1">
      <c r="A20" s="11" t="s">
        <v>176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"/>
    </row>
    <row r="21" spans="1:14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</row>
    <row r="22" spans="1:14" ht="12.75">
      <c r="A22" s="13" t="s">
        <v>177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3" ht="12.75">
      <c r="A28" s="14" t="s">
        <v>179</v>
      </c>
      <c r="B28" s="14"/>
      <c r="C28" s="14"/>
      <c r="D28" s="14"/>
      <c r="J28" s="14" t="s">
        <v>178</v>
      </c>
      <c r="K28" s="14"/>
      <c r="L28" s="14"/>
      <c r="M28" s="14"/>
    </row>
  </sheetData>
  <mergeCells count="18">
    <mergeCell ref="A5:M5"/>
    <mergeCell ref="B6:F6"/>
    <mergeCell ref="B7:F7"/>
    <mergeCell ref="B8:F8"/>
    <mergeCell ref="A3:M3"/>
    <mergeCell ref="A17:H17"/>
    <mergeCell ref="B13:F13"/>
    <mergeCell ref="B14:F14"/>
    <mergeCell ref="B15:F15"/>
    <mergeCell ref="B16:F16"/>
    <mergeCell ref="B9:F9"/>
    <mergeCell ref="B10:F10"/>
    <mergeCell ref="B11:F11"/>
    <mergeCell ref="B12:F12"/>
    <mergeCell ref="A20:M20"/>
    <mergeCell ref="A22:M22"/>
    <mergeCell ref="J28:M28"/>
    <mergeCell ref="A28:D2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3">
      <selection activeCell="B16" sqref="B16:F16"/>
    </sheetView>
  </sheetViews>
  <sheetFormatPr defaultColWidth="9.140625" defaultRowHeight="12.75"/>
  <cols>
    <col min="1" max="1" width="5.7109375" style="0" customWidth="1"/>
    <col min="6" max="6" width="11.140625" style="0" customWidth="1"/>
    <col min="7" max="7" width="8.7109375" style="0" customWidth="1"/>
    <col min="8" max="10" width="9.7109375" style="0" customWidth="1"/>
    <col min="11" max="11" width="8.57421875" style="0" customWidth="1"/>
    <col min="12" max="12" width="9.7109375" style="0" customWidth="1"/>
    <col min="13" max="13" width="27.140625" style="0" customWidth="1"/>
  </cols>
  <sheetData>
    <row r="1" ht="12.75">
      <c r="M1" s="9" t="s">
        <v>175</v>
      </c>
    </row>
    <row r="2" ht="6" customHeight="1"/>
    <row r="3" spans="1:13" ht="15.75">
      <c r="A3" s="15" t="s">
        <v>40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5" spans="1:13" ht="15.75">
      <c r="A5" s="23" t="s">
        <v>154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4" ht="38.25">
      <c r="A6" s="8" t="s">
        <v>0</v>
      </c>
      <c r="B6" s="26" t="s">
        <v>5</v>
      </c>
      <c r="C6" s="26"/>
      <c r="D6" s="26"/>
      <c r="E6" s="26"/>
      <c r="F6" s="26"/>
      <c r="G6" s="8" t="s">
        <v>22</v>
      </c>
      <c r="H6" s="8" t="s">
        <v>1</v>
      </c>
      <c r="I6" s="8" t="s">
        <v>2</v>
      </c>
      <c r="J6" s="8" t="s">
        <v>3</v>
      </c>
      <c r="K6" s="8" t="s">
        <v>30</v>
      </c>
      <c r="L6" s="8" t="s">
        <v>4</v>
      </c>
      <c r="M6" s="8" t="s">
        <v>140</v>
      </c>
      <c r="N6" s="1"/>
    </row>
    <row r="7" spans="1:14" ht="90" customHeight="1">
      <c r="A7" s="2" t="s">
        <v>6</v>
      </c>
      <c r="B7" s="20" t="s">
        <v>158</v>
      </c>
      <c r="C7" s="21"/>
      <c r="D7" s="21"/>
      <c r="E7" s="21"/>
      <c r="F7" s="22"/>
      <c r="G7" s="3" t="s">
        <v>23</v>
      </c>
      <c r="H7" s="5">
        <v>30</v>
      </c>
      <c r="I7" s="4"/>
      <c r="J7" s="4">
        <f aca="true" t="shared" si="0" ref="J7:J16">H7*I7</f>
        <v>0</v>
      </c>
      <c r="K7" s="5">
        <v>8</v>
      </c>
      <c r="L7" s="4">
        <f aca="true" t="shared" si="1" ref="L7:L16">J7*(1+K7/100)</f>
        <v>0</v>
      </c>
      <c r="M7" s="2"/>
      <c r="N7" s="1"/>
    </row>
    <row r="8" spans="1:14" ht="39.75" customHeight="1">
      <c r="A8" s="2" t="s">
        <v>7</v>
      </c>
      <c r="B8" s="20" t="s">
        <v>155</v>
      </c>
      <c r="C8" s="21"/>
      <c r="D8" s="21"/>
      <c r="E8" s="21"/>
      <c r="F8" s="22"/>
      <c r="G8" s="3" t="s">
        <v>23</v>
      </c>
      <c r="H8" s="5">
        <v>100</v>
      </c>
      <c r="I8" s="4"/>
      <c r="J8" s="4">
        <f t="shared" si="0"/>
        <v>0</v>
      </c>
      <c r="K8" s="5">
        <v>8</v>
      </c>
      <c r="L8" s="4">
        <f t="shared" si="1"/>
        <v>0</v>
      </c>
      <c r="M8" s="2"/>
      <c r="N8" s="1"/>
    </row>
    <row r="9" spans="1:14" ht="39.75" customHeight="1">
      <c r="A9" s="2" t="s">
        <v>8</v>
      </c>
      <c r="B9" s="20" t="s">
        <v>156</v>
      </c>
      <c r="C9" s="21"/>
      <c r="D9" s="21"/>
      <c r="E9" s="21"/>
      <c r="F9" s="22"/>
      <c r="G9" s="3" t="s">
        <v>23</v>
      </c>
      <c r="H9" s="5">
        <v>1300</v>
      </c>
      <c r="I9" s="4"/>
      <c r="J9" s="4">
        <f t="shared" si="0"/>
        <v>0</v>
      </c>
      <c r="K9" s="5">
        <v>8</v>
      </c>
      <c r="L9" s="4">
        <f t="shared" si="1"/>
        <v>0</v>
      </c>
      <c r="M9" s="2"/>
      <c r="N9" s="1"/>
    </row>
    <row r="10" spans="1:14" ht="39.75" customHeight="1">
      <c r="A10" s="2" t="s">
        <v>9</v>
      </c>
      <c r="B10" s="20" t="s">
        <v>157</v>
      </c>
      <c r="C10" s="21"/>
      <c r="D10" s="21"/>
      <c r="E10" s="21"/>
      <c r="F10" s="22"/>
      <c r="G10" s="3" t="s">
        <v>23</v>
      </c>
      <c r="H10" s="5">
        <v>100</v>
      </c>
      <c r="I10" s="4"/>
      <c r="J10" s="4">
        <f t="shared" si="0"/>
        <v>0</v>
      </c>
      <c r="K10" s="5">
        <v>8</v>
      </c>
      <c r="L10" s="4">
        <f t="shared" si="1"/>
        <v>0</v>
      </c>
      <c r="M10" s="2"/>
      <c r="N10" s="1"/>
    </row>
    <row r="11" spans="1:14" ht="30" customHeight="1">
      <c r="A11" s="2" t="s">
        <v>10</v>
      </c>
      <c r="B11" s="20" t="s">
        <v>159</v>
      </c>
      <c r="C11" s="21"/>
      <c r="D11" s="21"/>
      <c r="E11" s="21"/>
      <c r="F11" s="22"/>
      <c r="G11" s="3" t="s">
        <v>23</v>
      </c>
      <c r="H11" s="5">
        <v>100</v>
      </c>
      <c r="I11" s="4"/>
      <c r="J11" s="4">
        <f t="shared" si="0"/>
        <v>0</v>
      </c>
      <c r="K11" s="5">
        <v>8</v>
      </c>
      <c r="L11" s="4">
        <f t="shared" si="1"/>
        <v>0</v>
      </c>
      <c r="M11" s="2"/>
      <c r="N11" s="1"/>
    </row>
    <row r="12" spans="1:14" ht="30" customHeight="1">
      <c r="A12" s="2" t="s">
        <v>11</v>
      </c>
      <c r="B12" s="20" t="s">
        <v>160</v>
      </c>
      <c r="C12" s="21"/>
      <c r="D12" s="21"/>
      <c r="E12" s="21"/>
      <c r="F12" s="22"/>
      <c r="G12" s="3" t="s">
        <v>23</v>
      </c>
      <c r="H12" s="5">
        <v>50</v>
      </c>
      <c r="I12" s="4"/>
      <c r="J12" s="4">
        <f t="shared" si="0"/>
        <v>0</v>
      </c>
      <c r="K12" s="5">
        <v>8</v>
      </c>
      <c r="L12" s="4">
        <f t="shared" si="1"/>
        <v>0</v>
      </c>
      <c r="M12" s="2"/>
      <c r="N12" s="1"/>
    </row>
    <row r="13" spans="1:14" ht="120" customHeight="1">
      <c r="A13" s="2" t="s">
        <v>12</v>
      </c>
      <c r="B13" s="20" t="s">
        <v>183</v>
      </c>
      <c r="C13" s="21"/>
      <c r="D13" s="21"/>
      <c r="E13" s="21"/>
      <c r="F13" s="22"/>
      <c r="G13" s="3" t="s">
        <v>23</v>
      </c>
      <c r="H13" s="5">
        <v>800</v>
      </c>
      <c r="I13" s="4"/>
      <c r="J13" s="4">
        <f t="shared" si="0"/>
        <v>0</v>
      </c>
      <c r="K13" s="5">
        <v>8</v>
      </c>
      <c r="L13" s="4">
        <f t="shared" si="1"/>
        <v>0</v>
      </c>
      <c r="M13" s="2"/>
      <c r="N13" s="1"/>
    </row>
    <row r="14" spans="1:14" ht="219.75" customHeight="1">
      <c r="A14" s="2" t="s">
        <v>13</v>
      </c>
      <c r="B14" s="20" t="s">
        <v>162</v>
      </c>
      <c r="C14" s="21"/>
      <c r="D14" s="21"/>
      <c r="E14" s="21"/>
      <c r="F14" s="22"/>
      <c r="G14" s="3" t="s">
        <v>23</v>
      </c>
      <c r="H14" s="5">
        <v>70</v>
      </c>
      <c r="I14" s="4"/>
      <c r="J14" s="4">
        <f t="shared" si="0"/>
        <v>0</v>
      </c>
      <c r="K14" s="5">
        <v>8</v>
      </c>
      <c r="L14" s="4">
        <f t="shared" si="1"/>
        <v>0</v>
      </c>
      <c r="M14" s="2"/>
      <c r="N14" s="1"/>
    </row>
    <row r="15" spans="1:14" ht="79.5" customHeight="1">
      <c r="A15" s="2" t="s">
        <v>14</v>
      </c>
      <c r="B15" s="20" t="s">
        <v>161</v>
      </c>
      <c r="C15" s="21"/>
      <c r="D15" s="21"/>
      <c r="E15" s="21"/>
      <c r="F15" s="22"/>
      <c r="G15" s="3" t="s">
        <v>23</v>
      </c>
      <c r="H15" s="5">
        <v>250</v>
      </c>
      <c r="I15" s="4"/>
      <c r="J15" s="4">
        <f t="shared" si="0"/>
        <v>0</v>
      </c>
      <c r="K15" s="5">
        <v>8</v>
      </c>
      <c r="L15" s="4">
        <f t="shared" si="1"/>
        <v>0</v>
      </c>
      <c r="M15" s="2"/>
      <c r="N15" s="1"/>
    </row>
    <row r="16" spans="1:14" ht="30" customHeight="1">
      <c r="A16" s="2" t="s">
        <v>15</v>
      </c>
      <c r="B16" s="20" t="s">
        <v>163</v>
      </c>
      <c r="C16" s="21"/>
      <c r="D16" s="21"/>
      <c r="E16" s="21"/>
      <c r="F16" s="22"/>
      <c r="G16" s="3" t="s">
        <v>23</v>
      </c>
      <c r="H16" s="5">
        <v>20</v>
      </c>
      <c r="I16" s="4"/>
      <c r="J16" s="4">
        <f t="shared" si="0"/>
        <v>0</v>
      </c>
      <c r="K16" s="5">
        <v>8</v>
      </c>
      <c r="L16" s="4">
        <f t="shared" si="1"/>
        <v>0</v>
      </c>
      <c r="M16" s="2"/>
      <c r="N16" s="1"/>
    </row>
    <row r="17" spans="1:14" ht="30" customHeight="1">
      <c r="A17" s="17" t="s">
        <v>85</v>
      </c>
      <c r="B17" s="18"/>
      <c r="C17" s="18"/>
      <c r="D17" s="18"/>
      <c r="E17" s="18"/>
      <c r="F17" s="18"/>
      <c r="G17" s="18"/>
      <c r="H17" s="19"/>
      <c r="I17" s="6" t="s">
        <v>43</v>
      </c>
      <c r="J17" s="6">
        <f>SUM(J7:J16)</f>
        <v>0</v>
      </c>
      <c r="K17" s="7" t="s">
        <v>44</v>
      </c>
      <c r="L17" s="6">
        <f>SUM(L7:L16)</f>
        <v>0</v>
      </c>
      <c r="M17" s="2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39.75" customHeight="1">
      <c r="A20" s="11" t="s">
        <v>176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"/>
    </row>
    <row r="21" spans="1:14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</row>
    <row r="22" spans="1:14" ht="12.75">
      <c r="A22" s="13" t="s">
        <v>177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3" ht="12.75">
      <c r="A28" s="14" t="s">
        <v>179</v>
      </c>
      <c r="B28" s="14"/>
      <c r="C28" s="14"/>
      <c r="D28" s="14"/>
      <c r="J28" s="14" t="s">
        <v>178</v>
      </c>
      <c r="K28" s="14"/>
      <c r="L28" s="14"/>
      <c r="M28" s="14"/>
    </row>
  </sheetData>
  <mergeCells count="18">
    <mergeCell ref="A3:M3"/>
    <mergeCell ref="A17:H17"/>
    <mergeCell ref="B13:F13"/>
    <mergeCell ref="B14:F14"/>
    <mergeCell ref="B15:F15"/>
    <mergeCell ref="B16:F16"/>
    <mergeCell ref="B9:F9"/>
    <mergeCell ref="B10:F10"/>
    <mergeCell ref="B11:F11"/>
    <mergeCell ref="B12:F12"/>
    <mergeCell ref="A5:M5"/>
    <mergeCell ref="B6:F6"/>
    <mergeCell ref="B7:F7"/>
    <mergeCell ref="B8:F8"/>
    <mergeCell ref="A20:M20"/>
    <mergeCell ref="A22:M22"/>
    <mergeCell ref="J28:M28"/>
    <mergeCell ref="A28:D2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2" sqref="A12:M14"/>
    </sheetView>
  </sheetViews>
  <sheetFormatPr defaultColWidth="9.140625" defaultRowHeight="12.75"/>
  <cols>
    <col min="1" max="1" width="5.7109375" style="0" customWidth="1"/>
    <col min="6" max="6" width="11.140625" style="0" customWidth="1"/>
    <col min="7" max="7" width="8.7109375" style="0" customWidth="1"/>
    <col min="8" max="10" width="9.7109375" style="0" customWidth="1"/>
    <col min="11" max="11" width="8.57421875" style="0" customWidth="1"/>
    <col min="12" max="12" width="9.7109375" style="0" customWidth="1"/>
    <col min="13" max="13" width="27.140625" style="0" customWidth="1"/>
  </cols>
  <sheetData>
    <row r="1" ht="12.75">
      <c r="M1" s="9" t="s">
        <v>175</v>
      </c>
    </row>
    <row r="2" ht="6" customHeight="1"/>
    <row r="3" spans="1:13" ht="15.75">
      <c r="A3" s="15" t="s">
        <v>40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5" spans="1:13" ht="15.75">
      <c r="A5" s="23" t="s">
        <v>173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4" ht="38.25">
      <c r="A6" s="8" t="s">
        <v>0</v>
      </c>
      <c r="B6" s="26" t="s">
        <v>5</v>
      </c>
      <c r="C6" s="26"/>
      <c r="D6" s="26"/>
      <c r="E6" s="26"/>
      <c r="F6" s="26"/>
      <c r="G6" s="8" t="s">
        <v>22</v>
      </c>
      <c r="H6" s="8" t="s">
        <v>1</v>
      </c>
      <c r="I6" s="8" t="s">
        <v>2</v>
      </c>
      <c r="J6" s="8" t="s">
        <v>3</v>
      </c>
      <c r="K6" s="8" t="s">
        <v>30</v>
      </c>
      <c r="L6" s="8" t="s">
        <v>4</v>
      </c>
      <c r="M6" s="8" t="s">
        <v>140</v>
      </c>
      <c r="N6" s="1"/>
    </row>
    <row r="7" spans="1:14" ht="60" customHeight="1">
      <c r="A7" s="2" t="s">
        <v>6</v>
      </c>
      <c r="B7" s="20" t="s">
        <v>164</v>
      </c>
      <c r="C7" s="21"/>
      <c r="D7" s="21"/>
      <c r="E7" s="21"/>
      <c r="F7" s="22"/>
      <c r="G7" s="3" t="s">
        <v>23</v>
      </c>
      <c r="H7" s="5">
        <v>100</v>
      </c>
      <c r="I7" s="4"/>
      <c r="J7" s="4">
        <f>H7*I7</f>
        <v>0</v>
      </c>
      <c r="K7" s="5">
        <v>8</v>
      </c>
      <c r="L7" s="4">
        <f>J7*(1+K7/100)</f>
        <v>0</v>
      </c>
      <c r="M7" s="2"/>
      <c r="N7" s="1"/>
    </row>
    <row r="8" spans="1:14" ht="60" customHeight="1">
      <c r="A8" s="2" t="s">
        <v>7</v>
      </c>
      <c r="B8" s="20" t="s">
        <v>165</v>
      </c>
      <c r="C8" s="21"/>
      <c r="D8" s="21"/>
      <c r="E8" s="21"/>
      <c r="F8" s="22"/>
      <c r="G8" s="3" t="s">
        <v>23</v>
      </c>
      <c r="H8" s="5">
        <v>100</v>
      </c>
      <c r="I8" s="4"/>
      <c r="J8" s="4">
        <f>H8*I8</f>
        <v>0</v>
      </c>
      <c r="K8" s="5">
        <v>8</v>
      </c>
      <c r="L8" s="4">
        <f>J8*(1+K8/100)</f>
        <v>0</v>
      </c>
      <c r="M8" s="2"/>
      <c r="N8" s="1"/>
    </row>
    <row r="9" spans="1:14" ht="30" customHeight="1">
      <c r="A9" s="17" t="s">
        <v>85</v>
      </c>
      <c r="B9" s="18"/>
      <c r="C9" s="18"/>
      <c r="D9" s="18"/>
      <c r="E9" s="18"/>
      <c r="F9" s="18"/>
      <c r="G9" s="18"/>
      <c r="H9" s="19"/>
      <c r="I9" s="6" t="s">
        <v>43</v>
      </c>
      <c r="J9" s="6">
        <f>SUM(J7:J8)</f>
        <v>0</v>
      </c>
      <c r="K9" s="7" t="s">
        <v>44</v>
      </c>
      <c r="L9" s="6">
        <f>SUM(L7:L8)</f>
        <v>0</v>
      </c>
      <c r="M9" s="2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39.75" customHeight="1">
      <c r="A12" s="11" t="s">
        <v>176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"/>
    </row>
    <row r="13" spans="1:14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"/>
    </row>
    <row r="14" spans="1:14" ht="12.75">
      <c r="A14" s="13" t="s">
        <v>177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3" ht="12.75">
      <c r="A20" s="14" t="s">
        <v>179</v>
      </c>
      <c r="B20" s="14"/>
      <c r="C20" s="14"/>
      <c r="D20" s="14"/>
      <c r="J20" s="14" t="s">
        <v>178</v>
      </c>
      <c r="K20" s="14"/>
      <c r="L20" s="14"/>
      <c r="M20" s="14"/>
    </row>
  </sheetData>
  <mergeCells count="10">
    <mergeCell ref="B8:F8"/>
    <mergeCell ref="A3:M3"/>
    <mergeCell ref="A9:H9"/>
    <mergeCell ref="A5:M5"/>
    <mergeCell ref="B6:F6"/>
    <mergeCell ref="B7:F7"/>
    <mergeCell ref="A12:M12"/>
    <mergeCell ref="A14:M14"/>
    <mergeCell ref="J20:M20"/>
    <mergeCell ref="A20:D20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7">
      <selection activeCell="O8" sqref="O8"/>
    </sheetView>
  </sheetViews>
  <sheetFormatPr defaultColWidth="9.140625" defaultRowHeight="12.75"/>
  <cols>
    <col min="1" max="1" width="5.7109375" style="0" customWidth="1"/>
    <col min="6" max="6" width="11.140625" style="0" customWidth="1"/>
    <col min="7" max="7" width="8.7109375" style="0" customWidth="1"/>
    <col min="8" max="10" width="9.7109375" style="0" customWidth="1"/>
    <col min="11" max="11" width="8.57421875" style="0" customWidth="1"/>
    <col min="12" max="12" width="9.7109375" style="0" customWidth="1"/>
    <col min="13" max="13" width="27.140625" style="0" customWidth="1"/>
  </cols>
  <sheetData>
    <row r="1" ht="12.75">
      <c r="M1" s="9" t="s">
        <v>175</v>
      </c>
    </row>
    <row r="2" ht="6" customHeight="1"/>
    <row r="3" spans="1:13" ht="15.75">
      <c r="A3" s="15" t="s">
        <v>40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5" spans="1:13" ht="15.75">
      <c r="A5" s="23" t="s">
        <v>174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4" ht="38.25">
      <c r="A6" s="8" t="s">
        <v>0</v>
      </c>
      <c r="B6" s="26" t="s">
        <v>5</v>
      </c>
      <c r="C6" s="26"/>
      <c r="D6" s="26"/>
      <c r="E6" s="26"/>
      <c r="F6" s="26"/>
      <c r="G6" s="8" t="s">
        <v>22</v>
      </c>
      <c r="H6" s="8" t="s">
        <v>1</v>
      </c>
      <c r="I6" s="8" t="s">
        <v>2</v>
      </c>
      <c r="J6" s="8" t="s">
        <v>3</v>
      </c>
      <c r="K6" s="8" t="s">
        <v>30</v>
      </c>
      <c r="L6" s="8" t="s">
        <v>4</v>
      </c>
      <c r="M6" s="8" t="s">
        <v>140</v>
      </c>
      <c r="N6" s="1"/>
    </row>
    <row r="7" spans="1:14" ht="45" customHeight="1">
      <c r="A7" s="2" t="s">
        <v>6</v>
      </c>
      <c r="B7" s="20" t="s">
        <v>167</v>
      </c>
      <c r="C7" s="21"/>
      <c r="D7" s="21"/>
      <c r="E7" s="21"/>
      <c r="F7" s="22"/>
      <c r="G7" s="3" t="s">
        <v>90</v>
      </c>
      <c r="H7" s="5">
        <v>40</v>
      </c>
      <c r="I7" s="4"/>
      <c r="J7" s="4">
        <f aca="true" t="shared" si="0" ref="J7:J13">H7*I7</f>
        <v>0</v>
      </c>
      <c r="K7" s="5">
        <v>8</v>
      </c>
      <c r="L7" s="4">
        <f aca="true" t="shared" si="1" ref="L7:L13">J7*(1+K7/100)</f>
        <v>0</v>
      </c>
      <c r="M7" s="2"/>
      <c r="N7" s="1"/>
    </row>
    <row r="8" spans="1:14" ht="109.5" customHeight="1">
      <c r="A8" s="2" t="s">
        <v>7</v>
      </c>
      <c r="B8" s="20" t="s">
        <v>166</v>
      </c>
      <c r="C8" s="21"/>
      <c r="D8" s="21"/>
      <c r="E8" s="21"/>
      <c r="F8" s="22"/>
      <c r="G8" s="3" t="s">
        <v>90</v>
      </c>
      <c r="H8" s="5">
        <v>10</v>
      </c>
      <c r="I8" s="4"/>
      <c r="J8" s="4">
        <f t="shared" si="0"/>
        <v>0</v>
      </c>
      <c r="K8" s="5">
        <v>8</v>
      </c>
      <c r="L8" s="4">
        <f t="shared" si="1"/>
        <v>0</v>
      </c>
      <c r="M8" s="2"/>
      <c r="N8" s="1"/>
    </row>
    <row r="9" spans="1:14" ht="109.5" customHeight="1">
      <c r="A9" s="2" t="s">
        <v>8</v>
      </c>
      <c r="B9" s="20" t="s">
        <v>168</v>
      </c>
      <c r="C9" s="21"/>
      <c r="D9" s="21"/>
      <c r="E9" s="21"/>
      <c r="F9" s="22"/>
      <c r="G9" s="3" t="s">
        <v>90</v>
      </c>
      <c r="H9" s="5">
        <v>10</v>
      </c>
      <c r="I9" s="4"/>
      <c r="J9" s="4">
        <f t="shared" si="0"/>
        <v>0</v>
      </c>
      <c r="K9" s="5">
        <v>8</v>
      </c>
      <c r="L9" s="4">
        <f t="shared" si="1"/>
        <v>0</v>
      </c>
      <c r="M9" s="2"/>
      <c r="N9" s="1"/>
    </row>
    <row r="10" spans="1:14" ht="120" customHeight="1">
      <c r="A10" s="2" t="s">
        <v>9</v>
      </c>
      <c r="B10" s="20" t="s">
        <v>169</v>
      </c>
      <c r="C10" s="21"/>
      <c r="D10" s="21"/>
      <c r="E10" s="21"/>
      <c r="F10" s="22"/>
      <c r="G10" s="3" t="s">
        <v>90</v>
      </c>
      <c r="H10" s="5">
        <v>10</v>
      </c>
      <c r="I10" s="4"/>
      <c r="J10" s="4">
        <f t="shared" si="0"/>
        <v>0</v>
      </c>
      <c r="K10" s="5">
        <v>8</v>
      </c>
      <c r="L10" s="4">
        <f t="shared" si="1"/>
        <v>0</v>
      </c>
      <c r="M10" s="2"/>
      <c r="N10" s="1"/>
    </row>
    <row r="11" spans="1:14" ht="54.75" customHeight="1">
      <c r="A11" s="2" t="s">
        <v>10</v>
      </c>
      <c r="B11" s="20" t="s">
        <v>170</v>
      </c>
      <c r="C11" s="21"/>
      <c r="D11" s="21"/>
      <c r="E11" s="21"/>
      <c r="F11" s="22"/>
      <c r="G11" s="3" t="s">
        <v>90</v>
      </c>
      <c r="H11" s="5">
        <v>10</v>
      </c>
      <c r="I11" s="4"/>
      <c r="J11" s="4">
        <f t="shared" si="0"/>
        <v>0</v>
      </c>
      <c r="K11" s="5">
        <v>8</v>
      </c>
      <c r="L11" s="4">
        <f t="shared" si="1"/>
        <v>0</v>
      </c>
      <c r="M11" s="2"/>
      <c r="N11" s="1"/>
    </row>
    <row r="12" spans="1:14" ht="54.75" customHeight="1">
      <c r="A12" s="2" t="s">
        <v>11</v>
      </c>
      <c r="B12" s="20" t="s">
        <v>171</v>
      </c>
      <c r="C12" s="21"/>
      <c r="D12" s="21"/>
      <c r="E12" s="21"/>
      <c r="F12" s="22"/>
      <c r="G12" s="3" t="s">
        <v>90</v>
      </c>
      <c r="H12" s="5">
        <v>10</v>
      </c>
      <c r="I12" s="4"/>
      <c r="J12" s="4">
        <f t="shared" si="0"/>
        <v>0</v>
      </c>
      <c r="K12" s="5">
        <v>8</v>
      </c>
      <c r="L12" s="4">
        <f t="shared" si="1"/>
        <v>0</v>
      </c>
      <c r="M12" s="2"/>
      <c r="N12" s="1"/>
    </row>
    <row r="13" spans="1:14" ht="64.5" customHeight="1">
      <c r="A13" s="2" t="s">
        <v>12</v>
      </c>
      <c r="B13" s="20" t="s">
        <v>172</v>
      </c>
      <c r="C13" s="21"/>
      <c r="D13" s="21"/>
      <c r="E13" s="21"/>
      <c r="F13" s="22"/>
      <c r="G13" s="3" t="s">
        <v>90</v>
      </c>
      <c r="H13" s="5">
        <v>10</v>
      </c>
      <c r="I13" s="4"/>
      <c r="J13" s="4">
        <f t="shared" si="0"/>
        <v>0</v>
      </c>
      <c r="K13" s="5">
        <v>8</v>
      </c>
      <c r="L13" s="4">
        <f t="shared" si="1"/>
        <v>0</v>
      </c>
      <c r="M13" s="2"/>
      <c r="N13" s="1"/>
    </row>
    <row r="14" spans="1:14" ht="30" customHeight="1">
      <c r="A14" s="17" t="s">
        <v>85</v>
      </c>
      <c r="B14" s="18"/>
      <c r="C14" s="18"/>
      <c r="D14" s="18"/>
      <c r="E14" s="18"/>
      <c r="F14" s="18"/>
      <c r="G14" s="18"/>
      <c r="H14" s="19"/>
      <c r="I14" s="6" t="s">
        <v>43</v>
      </c>
      <c r="J14" s="6">
        <f>SUM(J7:J13)</f>
        <v>0</v>
      </c>
      <c r="K14" s="7" t="s">
        <v>44</v>
      </c>
      <c r="L14" s="6">
        <f>SUM(L7:L13)</f>
        <v>0</v>
      </c>
      <c r="M14" s="2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9.75" customHeight="1">
      <c r="A17" s="11" t="s">
        <v>176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"/>
    </row>
    <row r="18" spans="1:14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"/>
    </row>
    <row r="19" spans="1:14" ht="12.75">
      <c r="A19" s="13" t="s">
        <v>177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3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3" ht="12.75">
      <c r="A25" s="14" t="s">
        <v>179</v>
      </c>
      <c r="B25" s="14"/>
      <c r="C25" s="14"/>
      <c r="D25" s="14"/>
      <c r="J25" s="14" t="s">
        <v>178</v>
      </c>
      <c r="K25" s="14"/>
      <c r="L25" s="14"/>
      <c r="M25" s="14"/>
    </row>
  </sheetData>
  <mergeCells count="15">
    <mergeCell ref="B6:F6"/>
    <mergeCell ref="B7:F7"/>
    <mergeCell ref="B8:F8"/>
    <mergeCell ref="A3:M3"/>
    <mergeCell ref="A5:M5"/>
    <mergeCell ref="A14:H14"/>
    <mergeCell ref="B13:F13"/>
    <mergeCell ref="B9:F9"/>
    <mergeCell ref="B10:F10"/>
    <mergeCell ref="B11:F11"/>
    <mergeCell ref="B12:F12"/>
    <mergeCell ref="A17:M17"/>
    <mergeCell ref="A19:M19"/>
    <mergeCell ref="J25:M25"/>
    <mergeCell ref="A25:D2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37">
      <selection activeCell="B37" sqref="B37:F37"/>
    </sheetView>
  </sheetViews>
  <sheetFormatPr defaultColWidth="9.140625" defaultRowHeight="12.75"/>
  <cols>
    <col min="1" max="1" width="5.7109375" style="0" customWidth="1"/>
    <col min="6" max="6" width="11.140625" style="0" customWidth="1"/>
    <col min="7" max="7" width="8.7109375" style="0" customWidth="1"/>
    <col min="8" max="10" width="9.7109375" style="0" customWidth="1"/>
    <col min="11" max="11" width="8.57421875" style="0" customWidth="1"/>
    <col min="12" max="12" width="9.7109375" style="0" customWidth="1"/>
    <col min="13" max="13" width="27.140625" style="0" customWidth="1"/>
  </cols>
  <sheetData>
    <row r="1" ht="12.75">
      <c r="M1" s="9" t="s">
        <v>175</v>
      </c>
    </row>
    <row r="2" ht="6" customHeight="1"/>
    <row r="3" spans="1:13" ht="15.75">
      <c r="A3" s="15" t="s">
        <v>40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5" spans="1:13" ht="15.75">
      <c r="A5" s="23" t="s">
        <v>65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4" ht="38.25">
      <c r="A6" s="8" t="s">
        <v>0</v>
      </c>
      <c r="B6" s="26" t="s">
        <v>5</v>
      </c>
      <c r="C6" s="26"/>
      <c r="D6" s="26"/>
      <c r="E6" s="26"/>
      <c r="F6" s="26"/>
      <c r="G6" s="8" t="s">
        <v>22</v>
      </c>
      <c r="H6" s="8" t="s">
        <v>1</v>
      </c>
      <c r="I6" s="8" t="s">
        <v>2</v>
      </c>
      <c r="J6" s="8" t="s">
        <v>3</v>
      </c>
      <c r="K6" s="8" t="s">
        <v>30</v>
      </c>
      <c r="L6" s="8" t="s">
        <v>4</v>
      </c>
      <c r="M6" s="8" t="s">
        <v>140</v>
      </c>
      <c r="N6" s="1"/>
    </row>
    <row r="7" spans="1:14" ht="30" customHeight="1">
      <c r="A7" s="2" t="s">
        <v>6</v>
      </c>
      <c r="B7" s="20" t="s">
        <v>45</v>
      </c>
      <c r="C7" s="21"/>
      <c r="D7" s="21"/>
      <c r="E7" s="21"/>
      <c r="F7" s="22"/>
      <c r="G7" s="3" t="s">
        <v>23</v>
      </c>
      <c r="H7" s="5">
        <v>4000</v>
      </c>
      <c r="I7" s="4"/>
      <c r="J7" s="4">
        <f>H7*I7</f>
        <v>0</v>
      </c>
      <c r="K7" s="5">
        <v>8</v>
      </c>
      <c r="L7" s="4">
        <f>J7*(1+K7/100)</f>
        <v>0</v>
      </c>
      <c r="M7" s="2"/>
      <c r="N7" s="1"/>
    </row>
    <row r="8" spans="1:14" ht="30" customHeight="1">
      <c r="A8" s="2" t="s">
        <v>7</v>
      </c>
      <c r="B8" s="20" t="s">
        <v>46</v>
      </c>
      <c r="C8" s="21"/>
      <c r="D8" s="21"/>
      <c r="E8" s="21"/>
      <c r="F8" s="22"/>
      <c r="G8" s="3" t="s">
        <v>84</v>
      </c>
      <c r="H8" s="5">
        <v>900</v>
      </c>
      <c r="I8" s="4"/>
      <c r="J8" s="4">
        <f aca="true" t="shared" si="0" ref="J8:J16">H8*I8</f>
        <v>0</v>
      </c>
      <c r="K8" s="5">
        <v>8</v>
      </c>
      <c r="L8" s="4">
        <f aca="true" t="shared" si="1" ref="L8:L16">J8*(1+K8/100)</f>
        <v>0</v>
      </c>
      <c r="M8" s="2"/>
      <c r="N8" s="1"/>
    </row>
    <row r="9" spans="1:14" ht="30" customHeight="1">
      <c r="A9" s="2" t="s">
        <v>8</v>
      </c>
      <c r="B9" s="20" t="s">
        <v>47</v>
      </c>
      <c r="C9" s="21"/>
      <c r="D9" s="21"/>
      <c r="E9" s="21"/>
      <c r="F9" s="22"/>
      <c r="G9" s="3" t="s">
        <v>23</v>
      </c>
      <c r="H9" s="5">
        <v>2000</v>
      </c>
      <c r="I9" s="4"/>
      <c r="J9" s="4">
        <f t="shared" si="0"/>
        <v>0</v>
      </c>
      <c r="K9" s="5">
        <v>8</v>
      </c>
      <c r="L9" s="4">
        <f t="shared" si="1"/>
        <v>0</v>
      </c>
      <c r="M9" s="2"/>
      <c r="N9" s="1"/>
    </row>
    <row r="10" spans="1:14" ht="30" customHeight="1">
      <c r="A10" s="2" t="s">
        <v>9</v>
      </c>
      <c r="B10" s="20" t="s">
        <v>48</v>
      </c>
      <c r="C10" s="21"/>
      <c r="D10" s="21"/>
      <c r="E10" s="21"/>
      <c r="F10" s="22"/>
      <c r="G10" s="3" t="s">
        <v>23</v>
      </c>
      <c r="H10" s="5">
        <v>1200</v>
      </c>
      <c r="I10" s="4"/>
      <c r="J10" s="4">
        <f t="shared" si="0"/>
        <v>0</v>
      </c>
      <c r="K10" s="5">
        <v>8</v>
      </c>
      <c r="L10" s="4">
        <f t="shared" si="1"/>
        <v>0</v>
      </c>
      <c r="M10" s="2"/>
      <c r="N10" s="1"/>
    </row>
    <row r="11" spans="1:14" ht="30" customHeight="1">
      <c r="A11" s="2" t="s">
        <v>10</v>
      </c>
      <c r="B11" s="20" t="s">
        <v>49</v>
      </c>
      <c r="C11" s="21"/>
      <c r="D11" s="21"/>
      <c r="E11" s="21"/>
      <c r="F11" s="22"/>
      <c r="G11" s="3" t="s">
        <v>23</v>
      </c>
      <c r="H11" s="5">
        <v>750</v>
      </c>
      <c r="I11" s="4"/>
      <c r="J11" s="4">
        <f t="shared" si="0"/>
        <v>0</v>
      </c>
      <c r="K11" s="5">
        <v>8</v>
      </c>
      <c r="L11" s="4">
        <f t="shared" si="1"/>
        <v>0</v>
      </c>
      <c r="M11" s="2"/>
      <c r="N11" s="1"/>
    </row>
    <row r="12" spans="1:14" ht="30" customHeight="1">
      <c r="A12" s="2" t="s">
        <v>11</v>
      </c>
      <c r="B12" s="20" t="s">
        <v>50</v>
      </c>
      <c r="C12" s="21"/>
      <c r="D12" s="21"/>
      <c r="E12" s="21"/>
      <c r="F12" s="22"/>
      <c r="G12" s="3" t="s">
        <v>23</v>
      </c>
      <c r="H12" s="5">
        <v>1000</v>
      </c>
      <c r="I12" s="4"/>
      <c r="J12" s="4">
        <f t="shared" si="0"/>
        <v>0</v>
      </c>
      <c r="K12" s="5">
        <v>8</v>
      </c>
      <c r="L12" s="4">
        <f t="shared" si="1"/>
        <v>0</v>
      </c>
      <c r="M12" s="2"/>
      <c r="N12" s="1"/>
    </row>
    <row r="13" spans="1:14" ht="30" customHeight="1">
      <c r="A13" s="2" t="s">
        <v>12</v>
      </c>
      <c r="B13" s="20" t="s">
        <v>51</v>
      </c>
      <c r="C13" s="21"/>
      <c r="D13" s="21"/>
      <c r="E13" s="21"/>
      <c r="F13" s="22"/>
      <c r="G13" s="3" t="s">
        <v>23</v>
      </c>
      <c r="H13" s="5">
        <v>13000</v>
      </c>
      <c r="I13" s="4"/>
      <c r="J13" s="4">
        <f t="shared" si="0"/>
        <v>0</v>
      </c>
      <c r="K13" s="5">
        <v>8</v>
      </c>
      <c r="L13" s="4">
        <f t="shared" si="1"/>
        <v>0</v>
      </c>
      <c r="M13" s="2"/>
      <c r="N13" s="1"/>
    </row>
    <row r="14" spans="1:14" ht="30" customHeight="1">
      <c r="A14" s="2" t="s">
        <v>13</v>
      </c>
      <c r="B14" s="20" t="s">
        <v>52</v>
      </c>
      <c r="C14" s="21"/>
      <c r="D14" s="21"/>
      <c r="E14" s="21"/>
      <c r="F14" s="22"/>
      <c r="G14" s="3" t="s">
        <v>23</v>
      </c>
      <c r="H14" s="5">
        <v>6000</v>
      </c>
      <c r="I14" s="4"/>
      <c r="J14" s="4">
        <f t="shared" si="0"/>
        <v>0</v>
      </c>
      <c r="K14" s="5">
        <v>8</v>
      </c>
      <c r="L14" s="4">
        <f t="shared" si="1"/>
        <v>0</v>
      </c>
      <c r="M14" s="2"/>
      <c r="N14" s="1"/>
    </row>
    <row r="15" spans="1:14" ht="30" customHeight="1">
      <c r="A15" s="2" t="s">
        <v>14</v>
      </c>
      <c r="B15" s="20" t="s">
        <v>53</v>
      </c>
      <c r="C15" s="21"/>
      <c r="D15" s="21"/>
      <c r="E15" s="21"/>
      <c r="F15" s="22"/>
      <c r="G15" s="3" t="s">
        <v>23</v>
      </c>
      <c r="H15" s="5">
        <v>6000</v>
      </c>
      <c r="I15" s="4"/>
      <c r="J15" s="4">
        <f t="shared" si="0"/>
        <v>0</v>
      </c>
      <c r="K15" s="5">
        <v>8</v>
      </c>
      <c r="L15" s="4">
        <f t="shared" si="1"/>
        <v>0</v>
      </c>
      <c r="M15" s="2"/>
      <c r="N15" s="1"/>
    </row>
    <row r="16" spans="1:14" ht="30" customHeight="1">
      <c r="A16" s="2" t="s">
        <v>15</v>
      </c>
      <c r="B16" s="20" t="s">
        <v>54</v>
      </c>
      <c r="C16" s="21"/>
      <c r="D16" s="21"/>
      <c r="E16" s="21"/>
      <c r="F16" s="22"/>
      <c r="G16" s="3" t="s">
        <v>23</v>
      </c>
      <c r="H16" s="5">
        <v>6000</v>
      </c>
      <c r="I16" s="4"/>
      <c r="J16" s="4">
        <f t="shared" si="0"/>
        <v>0</v>
      </c>
      <c r="K16" s="5">
        <v>8</v>
      </c>
      <c r="L16" s="4">
        <f t="shared" si="1"/>
        <v>0</v>
      </c>
      <c r="M16" s="2"/>
      <c r="N16" s="1"/>
    </row>
    <row r="17" spans="1:14" ht="30" customHeight="1">
      <c r="A17" s="2" t="s">
        <v>16</v>
      </c>
      <c r="B17" s="20" t="s">
        <v>66</v>
      </c>
      <c r="C17" s="21"/>
      <c r="D17" s="21"/>
      <c r="E17" s="21"/>
      <c r="F17" s="22"/>
      <c r="G17" s="3" t="s">
        <v>23</v>
      </c>
      <c r="H17" s="5">
        <v>7000</v>
      </c>
      <c r="I17" s="4"/>
      <c r="J17" s="4">
        <f>H17*I17</f>
        <v>0</v>
      </c>
      <c r="K17" s="5">
        <v>8</v>
      </c>
      <c r="L17" s="4">
        <f>J17*(1+K17/100)</f>
        <v>0</v>
      </c>
      <c r="M17" s="2"/>
      <c r="N17" s="1"/>
    </row>
    <row r="18" spans="1:14" ht="30" customHeight="1">
      <c r="A18" s="2" t="s">
        <v>17</v>
      </c>
      <c r="B18" s="20" t="s">
        <v>67</v>
      </c>
      <c r="C18" s="21"/>
      <c r="D18" s="21"/>
      <c r="E18" s="21"/>
      <c r="F18" s="22"/>
      <c r="G18" s="3" t="s">
        <v>23</v>
      </c>
      <c r="H18" s="5">
        <v>11000</v>
      </c>
      <c r="I18" s="4"/>
      <c r="J18" s="4">
        <f aca="true" t="shared" si="2" ref="J18:J26">H18*I18</f>
        <v>0</v>
      </c>
      <c r="K18" s="5">
        <v>8</v>
      </c>
      <c r="L18" s="4">
        <f aca="true" t="shared" si="3" ref="L18:L26">J18*(1+K18/100)</f>
        <v>0</v>
      </c>
      <c r="M18" s="2"/>
      <c r="N18" s="1"/>
    </row>
    <row r="19" spans="1:14" ht="30" customHeight="1">
      <c r="A19" s="2" t="s">
        <v>18</v>
      </c>
      <c r="B19" s="20" t="s">
        <v>68</v>
      </c>
      <c r="C19" s="21"/>
      <c r="D19" s="21"/>
      <c r="E19" s="21"/>
      <c r="F19" s="22"/>
      <c r="G19" s="3" t="s">
        <v>23</v>
      </c>
      <c r="H19" s="5">
        <v>100</v>
      </c>
      <c r="I19" s="4"/>
      <c r="J19" s="4">
        <f t="shared" si="2"/>
        <v>0</v>
      </c>
      <c r="K19" s="5">
        <v>8</v>
      </c>
      <c r="L19" s="4">
        <f t="shared" si="3"/>
        <v>0</v>
      </c>
      <c r="M19" s="2"/>
      <c r="N19" s="1"/>
    </row>
    <row r="20" spans="1:14" ht="49.5" customHeight="1">
      <c r="A20" s="2" t="s">
        <v>19</v>
      </c>
      <c r="B20" s="20" t="s">
        <v>69</v>
      </c>
      <c r="C20" s="21"/>
      <c r="D20" s="21"/>
      <c r="E20" s="21"/>
      <c r="F20" s="22"/>
      <c r="G20" s="3" t="s">
        <v>23</v>
      </c>
      <c r="H20" s="5">
        <v>300</v>
      </c>
      <c r="I20" s="4"/>
      <c r="J20" s="4">
        <f t="shared" si="2"/>
        <v>0</v>
      </c>
      <c r="K20" s="5">
        <v>8</v>
      </c>
      <c r="L20" s="4">
        <f t="shared" si="3"/>
        <v>0</v>
      </c>
      <c r="M20" s="2"/>
      <c r="N20" s="1"/>
    </row>
    <row r="21" spans="1:14" ht="49.5" customHeight="1">
      <c r="A21" s="2" t="s">
        <v>20</v>
      </c>
      <c r="B21" s="20" t="s">
        <v>70</v>
      </c>
      <c r="C21" s="21"/>
      <c r="D21" s="21"/>
      <c r="E21" s="21"/>
      <c r="F21" s="22"/>
      <c r="G21" s="3" t="s">
        <v>23</v>
      </c>
      <c r="H21" s="5">
        <v>20000</v>
      </c>
      <c r="I21" s="4"/>
      <c r="J21" s="4">
        <f t="shared" si="2"/>
        <v>0</v>
      </c>
      <c r="K21" s="5">
        <v>8</v>
      </c>
      <c r="L21" s="4">
        <f t="shared" si="3"/>
        <v>0</v>
      </c>
      <c r="M21" s="2"/>
      <c r="N21" s="1"/>
    </row>
    <row r="22" spans="1:14" ht="49.5" customHeight="1">
      <c r="A22" s="2" t="s">
        <v>24</v>
      </c>
      <c r="B22" s="20" t="s">
        <v>73</v>
      </c>
      <c r="C22" s="21"/>
      <c r="D22" s="21"/>
      <c r="E22" s="21"/>
      <c r="F22" s="22"/>
      <c r="G22" s="3" t="s">
        <v>23</v>
      </c>
      <c r="H22" s="5">
        <v>2000</v>
      </c>
      <c r="I22" s="4"/>
      <c r="J22" s="4">
        <f t="shared" si="2"/>
        <v>0</v>
      </c>
      <c r="K22" s="5">
        <v>8</v>
      </c>
      <c r="L22" s="4">
        <f t="shared" si="3"/>
        <v>0</v>
      </c>
      <c r="M22" s="2"/>
      <c r="N22" s="1"/>
    </row>
    <row r="23" spans="1:14" ht="49.5" customHeight="1">
      <c r="A23" s="2" t="s">
        <v>25</v>
      </c>
      <c r="B23" s="20" t="s">
        <v>74</v>
      </c>
      <c r="C23" s="21"/>
      <c r="D23" s="21"/>
      <c r="E23" s="21"/>
      <c r="F23" s="22"/>
      <c r="G23" s="3" t="s">
        <v>23</v>
      </c>
      <c r="H23" s="5">
        <v>400</v>
      </c>
      <c r="I23" s="4"/>
      <c r="J23" s="4">
        <f t="shared" si="2"/>
        <v>0</v>
      </c>
      <c r="K23" s="5">
        <v>8</v>
      </c>
      <c r="L23" s="4">
        <f t="shared" si="3"/>
        <v>0</v>
      </c>
      <c r="M23" s="2"/>
      <c r="N23" s="1"/>
    </row>
    <row r="24" spans="1:14" ht="30" customHeight="1">
      <c r="A24" s="2" t="s">
        <v>26</v>
      </c>
      <c r="B24" s="20" t="s">
        <v>71</v>
      </c>
      <c r="C24" s="21"/>
      <c r="D24" s="21"/>
      <c r="E24" s="21"/>
      <c r="F24" s="22"/>
      <c r="G24" s="3" t="s">
        <v>23</v>
      </c>
      <c r="H24" s="5">
        <v>100</v>
      </c>
      <c r="I24" s="4"/>
      <c r="J24" s="4">
        <f t="shared" si="2"/>
        <v>0</v>
      </c>
      <c r="K24" s="5">
        <v>8</v>
      </c>
      <c r="L24" s="4">
        <f t="shared" si="3"/>
        <v>0</v>
      </c>
      <c r="M24" s="2"/>
      <c r="N24" s="1"/>
    </row>
    <row r="25" spans="1:14" ht="30" customHeight="1">
      <c r="A25" s="2" t="s">
        <v>27</v>
      </c>
      <c r="B25" s="20" t="s">
        <v>72</v>
      </c>
      <c r="C25" s="21"/>
      <c r="D25" s="21"/>
      <c r="E25" s="21"/>
      <c r="F25" s="22"/>
      <c r="G25" s="3" t="s">
        <v>23</v>
      </c>
      <c r="H25" s="5">
        <v>800</v>
      </c>
      <c r="I25" s="4"/>
      <c r="J25" s="4">
        <f t="shared" si="2"/>
        <v>0</v>
      </c>
      <c r="K25" s="5">
        <v>8</v>
      </c>
      <c r="L25" s="4">
        <f t="shared" si="3"/>
        <v>0</v>
      </c>
      <c r="M25" s="2"/>
      <c r="N25" s="1"/>
    </row>
    <row r="26" spans="1:14" ht="30" customHeight="1">
      <c r="A26" s="2" t="s">
        <v>28</v>
      </c>
      <c r="B26" s="20" t="s">
        <v>75</v>
      </c>
      <c r="C26" s="21"/>
      <c r="D26" s="21"/>
      <c r="E26" s="21"/>
      <c r="F26" s="22"/>
      <c r="G26" s="3" t="s">
        <v>23</v>
      </c>
      <c r="H26" s="5">
        <v>350</v>
      </c>
      <c r="I26" s="4"/>
      <c r="J26" s="4">
        <f t="shared" si="2"/>
        <v>0</v>
      </c>
      <c r="K26" s="5">
        <v>8</v>
      </c>
      <c r="L26" s="4">
        <f t="shared" si="3"/>
        <v>0</v>
      </c>
      <c r="M26" s="2"/>
      <c r="N26" s="1"/>
    </row>
    <row r="27" spans="1:13" ht="30" customHeight="1">
      <c r="A27" s="2" t="s">
        <v>29</v>
      </c>
      <c r="B27" s="20" t="s">
        <v>76</v>
      </c>
      <c r="C27" s="21"/>
      <c r="D27" s="21"/>
      <c r="E27" s="21"/>
      <c r="F27" s="22"/>
      <c r="G27" s="3" t="s">
        <v>23</v>
      </c>
      <c r="H27" s="5">
        <v>250</v>
      </c>
      <c r="I27" s="4"/>
      <c r="J27" s="4">
        <f>H27*I27</f>
        <v>0</v>
      </c>
      <c r="K27" s="5">
        <v>8</v>
      </c>
      <c r="L27" s="4">
        <f>J27*(1+K27/100)</f>
        <v>0</v>
      </c>
      <c r="M27" s="2"/>
    </row>
    <row r="28" spans="1:13" ht="30" customHeight="1">
      <c r="A28" s="2" t="s">
        <v>55</v>
      </c>
      <c r="B28" s="20" t="s">
        <v>77</v>
      </c>
      <c r="C28" s="21"/>
      <c r="D28" s="21"/>
      <c r="E28" s="21"/>
      <c r="F28" s="22"/>
      <c r="G28" s="3" t="s">
        <v>23</v>
      </c>
      <c r="H28" s="5">
        <v>10</v>
      </c>
      <c r="I28" s="4"/>
      <c r="J28" s="4">
        <f aca="true" t="shared" si="4" ref="J28:J36">H28*I28</f>
        <v>0</v>
      </c>
      <c r="K28" s="5">
        <v>8</v>
      </c>
      <c r="L28" s="4">
        <f aca="true" t="shared" si="5" ref="L28:L36">J28*(1+K28/100)</f>
        <v>0</v>
      </c>
      <c r="M28" s="2"/>
    </row>
    <row r="29" spans="1:13" ht="30" customHeight="1">
      <c r="A29" s="2" t="s">
        <v>56</v>
      </c>
      <c r="B29" s="20" t="s">
        <v>78</v>
      </c>
      <c r="C29" s="21"/>
      <c r="D29" s="21"/>
      <c r="E29" s="21"/>
      <c r="F29" s="22"/>
      <c r="G29" s="3" t="s">
        <v>23</v>
      </c>
      <c r="H29" s="5">
        <v>100</v>
      </c>
      <c r="I29" s="4"/>
      <c r="J29" s="4">
        <f t="shared" si="4"/>
        <v>0</v>
      </c>
      <c r="K29" s="5">
        <v>8</v>
      </c>
      <c r="L29" s="4">
        <f t="shared" si="5"/>
        <v>0</v>
      </c>
      <c r="M29" s="2"/>
    </row>
    <row r="30" spans="1:13" ht="30" customHeight="1">
      <c r="A30" s="2" t="s">
        <v>57</v>
      </c>
      <c r="B30" s="20" t="s">
        <v>79</v>
      </c>
      <c r="C30" s="21"/>
      <c r="D30" s="21"/>
      <c r="E30" s="21"/>
      <c r="F30" s="22"/>
      <c r="G30" s="3" t="s">
        <v>23</v>
      </c>
      <c r="H30" s="5">
        <v>200</v>
      </c>
      <c r="I30" s="4"/>
      <c r="J30" s="4">
        <f t="shared" si="4"/>
        <v>0</v>
      </c>
      <c r="K30" s="5">
        <v>8</v>
      </c>
      <c r="L30" s="4">
        <f t="shared" si="5"/>
        <v>0</v>
      </c>
      <c r="M30" s="2"/>
    </row>
    <row r="31" spans="1:13" ht="30" customHeight="1">
      <c r="A31" s="2" t="s">
        <v>58</v>
      </c>
      <c r="B31" s="20" t="s">
        <v>80</v>
      </c>
      <c r="C31" s="21"/>
      <c r="D31" s="21"/>
      <c r="E31" s="21"/>
      <c r="F31" s="22"/>
      <c r="G31" s="3" t="s">
        <v>23</v>
      </c>
      <c r="H31" s="5">
        <v>10</v>
      </c>
      <c r="I31" s="4"/>
      <c r="J31" s="4">
        <f t="shared" si="4"/>
        <v>0</v>
      </c>
      <c r="K31" s="5">
        <v>8</v>
      </c>
      <c r="L31" s="4">
        <f t="shared" si="5"/>
        <v>0</v>
      </c>
      <c r="M31" s="2"/>
    </row>
    <row r="32" spans="1:13" ht="99.75" customHeight="1">
      <c r="A32" s="2" t="s">
        <v>59</v>
      </c>
      <c r="B32" s="20" t="s">
        <v>81</v>
      </c>
      <c r="C32" s="21"/>
      <c r="D32" s="21"/>
      <c r="E32" s="21"/>
      <c r="F32" s="22"/>
      <c r="G32" s="3" t="s">
        <v>23</v>
      </c>
      <c r="H32" s="5">
        <v>100</v>
      </c>
      <c r="I32" s="4"/>
      <c r="J32" s="4">
        <f t="shared" si="4"/>
        <v>0</v>
      </c>
      <c r="K32" s="5">
        <v>8</v>
      </c>
      <c r="L32" s="4">
        <f t="shared" si="5"/>
        <v>0</v>
      </c>
      <c r="M32" s="2"/>
    </row>
    <row r="33" spans="1:13" ht="99.75" customHeight="1">
      <c r="A33" s="2" t="s">
        <v>60</v>
      </c>
      <c r="B33" s="20" t="s">
        <v>181</v>
      </c>
      <c r="C33" s="21"/>
      <c r="D33" s="21"/>
      <c r="E33" s="21"/>
      <c r="F33" s="22"/>
      <c r="G33" s="3" t="s">
        <v>23</v>
      </c>
      <c r="H33" s="5">
        <v>500</v>
      </c>
      <c r="I33" s="4"/>
      <c r="J33" s="4">
        <f t="shared" si="4"/>
        <v>0</v>
      </c>
      <c r="K33" s="5">
        <v>8</v>
      </c>
      <c r="L33" s="4">
        <f t="shared" si="5"/>
        <v>0</v>
      </c>
      <c r="M33" s="2"/>
    </row>
    <row r="34" spans="1:13" ht="99.75" customHeight="1">
      <c r="A34" s="2" t="s">
        <v>61</v>
      </c>
      <c r="B34" s="20" t="s">
        <v>182</v>
      </c>
      <c r="C34" s="21"/>
      <c r="D34" s="21"/>
      <c r="E34" s="21"/>
      <c r="F34" s="22"/>
      <c r="G34" s="3" t="s">
        <v>23</v>
      </c>
      <c r="H34" s="5">
        <v>100</v>
      </c>
      <c r="I34" s="4"/>
      <c r="J34" s="4">
        <f t="shared" si="4"/>
        <v>0</v>
      </c>
      <c r="K34" s="5">
        <v>8</v>
      </c>
      <c r="L34" s="4">
        <f t="shared" si="5"/>
        <v>0</v>
      </c>
      <c r="M34" s="2"/>
    </row>
    <row r="35" spans="1:13" ht="99.75" customHeight="1">
      <c r="A35" s="2" t="s">
        <v>62</v>
      </c>
      <c r="B35" s="20" t="s">
        <v>180</v>
      </c>
      <c r="C35" s="21"/>
      <c r="D35" s="21"/>
      <c r="E35" s="21"/>
      <c r="F35" s="22"/>
      <c r="G35" s="3" t="s">
        <v>23</v>
      </c>
      <c r="H35" s="5">
        <v>100</v>
      </c>
      <c r="I35" s="4"/>
      <c r="J35" s="4">
        <f t="shared" si="4"/>
        <v>0</v>
      </c>
      <c r="K35" s="5">
        <v>8</v>
      </c>
      <c r="L35" s="4">
        <f t="shared" si="5"/>
        <v>0</v>
      </c>
      <c r="M35" s="2"/>
    </row>
    <row r="36" spans="1:13" ht="30" customHeight="1">
      <c r="A36" s="2" t="s">
        <v>63</v>
      </c>
      <c r="B36" s="20" t="s">
        <v>82</v>
      </c>
      <c r="C36" s="21"/>
      <c r="D36" s="21"/>
      <c r="E36" s="21"/>
      <c r="F36" s="22"/>
      <c r="G36" s="3" t="s">
        <v>23</v>
      </c>
      <c r="H36" s="5">
        <v>50</v>
      </c>
      <c r="I36" s="4"/>
      <c r="J36" s="4">
        <f t="shared" si="4"/>
        <v>0</v>
      </c>
      <c r="K36" s="5">
        <v>8</v>
      </c>
      <c r="L36" s="4">
        <f t="shared" si="5"/>
        <v>0</v>
      </c>
      <c r="M36" s="2"/>
    </row>
    <row r="37" spans="1:13" ht="30" customHeight="1">
      <c r="A37" s="2" t="s">
        <v>64</v>
      </c>
      <c r="B37" s="20" t="s">
        <v>83</v>
      </c>
      <c r="C37" s="21"/>
      <c r="D37" s="21"/>
      <c r="E37" s="21"/>
      <c r="F37" s="22"/>
      <c r="G37" s="3" t="s">
        <v>23</v>
      </c>
      <c r="H37" s="5">
        <v>150</v>
      </c>
      <c r="I37" s="4"/>
      <c r="J37" s="4">
        <f>H37*I37</f>
        <v>0</v>
      </c>
      <c r="K37" s="5">
        <v>8</v>
      </c>
      <c r="L37" s="4">
        <f>J37*(1+K37/100)</f>
        <v>0</v>
      </c>
      <c r="M37" s="2"/>
    </row>
    <row r="38" spans="1:13" ht="30" customHeight="1">
      <c r="A38" s="17" t="s">
        <v>85</v>
      </c>
      <c r="B38" s="18"/>
      <c r="C38" s="18"/>
      <c r="D38" s="18"/>
      <c r="E38" s="18"/>
      <c r="F38" s="18"/>
      <c r="G38" s="18"/>
      <c r="H38" s="19"/>
      <c r="I38" s="6" t="s">
        <v>43</v>
      </c>
      <c r="J38" s="6">
        <f>SUM(J7:J37)</f>
        <v>0</v>
      </c>
      <c r="K38" s="7" t="s">
        <v>44</v>
      </c>
      <c r="L38" s="6">
        <f>SUM(L7:L37)</f>
        <v>0</v>
      </c>
      <c r="M38" s="2"/>
    </row>
    <row r="41" spans="1:13" ht="39.75" customHeight="1">
      <c r="A41" s="11" t="s">
        <v>176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2.75">
      <c r="A43" s="13" t="s">
        <v>177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2.7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51" ht="13.5" thickBot="1"/>
    <row r="52" spans="1:13" ht="12.75">
      <c r="A52" s="14" t="s">
        <v>179</v>
      </c>
      <c r="B52" s="14"/>
      <c r="C52" s="14"/>
      <c r="D52" s="14"/>
      <c r="J52" s="14" t="s">
        <v>178</v>
      </c>
      <c r="K52" s="14"/>
      <c r="L52" s="14"/>
      <c r="M52" s="14"/>
    </row>
  </sheetData>
  <mergeCells count="41">
    <mergeCell ref="B37:F37"/>
    <mergeCell ref="A3:M3"/>
    <mergeCell ref="B24:F24"/>
    <mergeCell ref="B23:F23"/>
    <mergeCell ref="B22:F22"/>
    <mergeCell ref="B21:F21"/>
    <mergeCell ref="B20:F20"/>
    <mergeCell ref="B19:F19"/>
    <mergeCell ref="B18:F18"/>
    <mergeCell ref="B17:F17"/>
    <mergeCell ref="B34:F34"/>
    <mergeCell ref="B35:F35"/>
    <mergeCell ref="B36:F36"/>
    <mergeCell ref="B29:F29"/>
    <mergeCell ref="B30:F30"/>
    <mergeCell ref="B31:F31"/>
    <mergeCell ref="B32:F32"/>
    <mergeCell ref="B14:F14"/>
    <mergeCell ref="B15:F15"/>
    <mergeCell ref="B16:F16"/>
    <mergeCell ref="B33:F33"/>
    <mergeCell ref="B26:F26"/>
    <mergeCell ref="B25:F25"/>
    <mergeCell ref="B27:F27"/>
    <mergeCell ref="B28:F28"/>
    <mergeCell ref="A38:H38"/>
    <mergeCell ref="A5:M5"/>
    <mergeCell ref="B6:F6"/>
    <mergeCell ref="B7:F7"/>
    <mergeCell ref="B8:F8"/>
    <mergeCell ref="B9:F9"/>
    <mergeCell ref="B10:F10"/>
    <mergeCell ref="B11:F11"/>
    <mergeCell ref="B12:F12"/>
    <mergeCell ref="B13:F13"/>
    <mergeCell ref="J52:M52"/>
    <mergeCell ref="A52:D52"/>
    <mergeCell ref="A41:M41"/>
    <mergeCell ref="A43:M43"/>
    <mergeCell ref="A44:M44"/>
    <mergeCell ref="A46:M4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B10" sqref="B10:F10"/>
    </sheetView>
  </sheetViews>
  <sheetFormatPr defaultColWidth="9.140625" defaultRowHeight="12.75"/>
  <cols>
    <col min="1" max="1" width="5.7109375" style="0" customWidth="1"/>
    <col min="6" max="6" width="11.140625" style="0" customWidth="1"/>
    <col min="7" max="7" width="8.7109375" style="0" customWidth="1"/>
    <col min="8" max="10" width="9.7109375" style="0" customWidth="1"/>
    <col min="11" max="11" width="8.57421875" style="0" customWidth="1"/>
    <col min="12" max="12" width="9.7109375" style="0" customWidth="1"/>
    <col min="13" max="13" width="27.140625" style="0" customWidth="1"/>
  </cols>
  <sheetData>
    <row r="1" ht="12.75">
      <c r="M1" s="9" t="s">
        <v>175</v>
      </c>
    </row>
    <row r="2" ht="6" customHeight="1"/>
    <row r="3" spans="1:13" ht="15.75">
      <c r="A3" s="15" t="s">
        <v>40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5" spans="1:13" ht="15.75">
      <c r="A5" s="23" t="s">
        <v>91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4" ht="38.25">
      <c r="A6" s="8" t="s">
        <v>0</v>
      </c>
      <c r="B6" s="26" t="s">
        <v>5</v>
      </c>
      <c r="C6" s="26"/>
      <c r="D6" s="26"/>
      <c r="E6" s="26"/>
      <c r="F6" s="26"/>
      <c r="G6" s="8" t="s">
        <v>22</v>
      </c>
      <c r="H6" s="8" t="s">
        <v>1</v>
      </c>
      <c r="I6" s="8" t="s">
        <v>2</v>
      </c>
      <c r="J6" s="8" t="s">
        <v>3</v>
      </c>
      <c r="K6" s="8" t="s">
        <v>30</v>
      </c>
      <c r="L6" s="8" t="s">
        <v>4</v>
      </c>
      <c r="M6" s="8" t="s">
        <v>140</v>
      </c>
      <c r="N6" s="1"/>
    </row>
    <row r="7" spans="1:14" ht="30" customHeight="1">
      <c r="A7" s="2" t="s">
        <v>6</v>
      </c>
      <c r="B7" s="20" t="s">
        <v>86</v>
      </c>
      <c r="C7" s="21"/>
      <c r="D7" s="21"/>
      <c r="E7" s="21"/>
      <c r="F7" s="22"/>
      <c r="G7" s="3" t="s">
        <v>90</v>
      </c>
      <c r="H7" s="5">
        <v>3</v>
      </c>
      <c r="I7" s="4"/>
      <c r="J7" s="4">
        <f>H7*I7</f>
        <v>0</v>
      </c>
      <c r="K7" s="5">
        <v>8</v>
      </c>
      <c r="L7" s="4">
        <f>J7*(1+K7/100)</f>
        <v>0</v>
      </c>
      <c r="M7" s="2"/>
      <c r="N7" s="1"/>
    </row>
    <row r="8" spans="1:14" ht="30" customHeight="1">
      <c r="A8" s="2" t="s">
        <v>7</v>
      </c>
      <c r="B8" s="20" t="s">
        <v>87</v>
      </c>
      <c r="C8" s="21"/>
      <c r="D8" s="21"/>
      <c r="E8" s="21"/>
      <c r="F8" s="22"/>
      <c r="G8" s="3" t="s">
        <v>90</v>
      </c>
      <c r="H8" s="5">
        <v>2</v>
      </c>
      <c r="I8" s="4"/>
      <c r="J8" s="4">
        <f>H8*I8</f>
        <v>0</v>
      </c>
      <c r="K8" s="5">
        <v>8</v>
      </c>
      <c r="L8" s="4">
        <f>J8*(1+K8/100)</f>
        <v>0</v>
      </c>
      <c r="M8" s="2"/>
      <c r="N8" s="1"/>
    </row>
    <row r="9" spans="1:14" ht="30" customHeight="1">
      <c r="A9" s="2" t="s">
        <v>8</v>
      </c>
      <c r="B9" s="20" t="s">
        <v>88</v>
      </c>
      <c r="C9" s="21"/>
      <c r="D9" s="21"/>
      <c r="E9" s="21"/>
      <c r="F9" s="22"/>
      <c r="G9" s="3" t="s">
        <v>23</v>
      </c>
      <c r="H9" s="5">
        <v>800</v>
      </c>
      <c r="I9" s="4"/>
      <c r="J9" s="4">
        <f>H9*I9</f>
        <v>0</v>
      </c>
      <c r="K9" s="5">
        <v>8</v>
      </c>
      <c r="L9" s="4">
        <f>J9*(1+K9/100)</f>
        <v>0</v>
      </c>
      <c r="M9" s="2"/>
      <c r="N9" s="1"/>
    </row>
    <row r="10" spans="1:14" ht="270.75" customHeight="1">
      <c r="A10" s="2" t="s">
        <v>9</v>
      </c>
      <c r="B10" s="20" t="s">
        <v>89</v>
      </c>
      <c r="C10" s="21"/>
      <c r="D10" s="21"/>
      <c r="E10" s="21"/>
      <c r="F10" s="22"/>
      <c r="G10" s="3" t="s">
        <v>23</v>
      </c>
      <c r="H10" s="5">
        <v>20</v>
      </c>
      <c r="I10" s="4"/>
      <c r="J10" s="4">
        <f>H10*I10</f>
        <v>0</v>
      </c>
      <c r="K10" s="5">
        <v>8</v>
      </c>
      <c r="L10" s="4">
        <f>J10*(1+K10/100)</f>
        <v>0</v>
      </c>
      <c r="M10" s="2"/>
      <c r="N10" s="1"/>
    </row>
    <row r="11" spans="1:13" ht="30" customHeight="1">
      <c r="A11" s="17" t="s">
        <v>85</v>
      </c>
      <c r="B11" s="18"/>
      <c r="C11" s="18"/>
      <c r="D11" s="18"/>
      <c r="E11" s="18"/>
      <c r="F11" s="18"/>
      <c r="G11" s="18"/>
      <c r="H11" s="19"/>
      <c r="I11" s="6" t="s">
        <v>43</v>
      </c>
      <c r="J11" s="6">
        <f>SUM(J7:J10)</f>
        <v>0</v>
      </c>
      <c r="K11" s="7" t="s">
        <v>44</v>
      </c>
      <c r="L11" s="6">
        <f>SUM(L7:L10)</f>
        <v>0</v>
      </c>
      <c r="M11" s="2"/>
    </row>
    <row r="14" spans="1:13" ht="39.75" customHeight="1">
      <c r="A14" s="11" t="s">
        <v>176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>
      <c r="A16" s="13" t="s">
        <v>177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.75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4" ht="13.5" thickBot="1"/>
    <row r="25" spans="1:13" ht="12.75">
      <c r="A25" s="14" t="s">
        <v>179</v>
      </c>
      <c r="B25" s="14"/>
      <c r="C25" s="14"/>
      <c r="D25" s="14"/>
      <c r="J25" s="14" t="s">
        <v>178</v>
      </c>
      <c r="K25" s="14"/>
      <c r="L25" s="14"/>
      <c r="M25" s="14"/>
    </row>
  </sheetData>
  <mergeCells count="14">
    <mergeCell ref="A3:M3"/>
    <mergeCell ref="A11:H11"/>
    <mergeCell ref="A5:M5"/>
    <mergeCell ref="B6:F6"/>
    <mergeCell ref="B7:F7"/>
    <mergeCell ref="B8:F8"/>
    <mergeCell ref="B9:F9"/>
    <mergeCell ref="B10:F10"/>
    <mergeCell ref="J25:M25"/>
    <mergeCell ref="A25:D25"/>
    <mergeCell ref="A14:M14"/>
    <mergeCell ref="A16:M16"/>
    <mergeCell ref="A17:M17"/>
    <mergeCell ref="A19:M1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7" sqref="A17:M19"/>
    </sheetView>
  </sheetViews>
  <sheetFormatPr defaultColWidth="9.140625" defaultRowHeight="12.75"/>
  <cols>
    <col min="1" max="1" width="5.7109375" style="0" customWidth="1"/>
    <col min="6" max="6" width="11.140625" style="0" customWidth="1"/>
    <col min="7" max="7" width="8.7109375" style="0" customWidth="1"/>
    <col min="8" max="10" width="9.7109375" style="0" customWidth="1"/>
    <col min="11" max="11" width="8.57421875" style="0" customWidth="1"/>
    <col min="12" max="12" width="9.7109375" style="0" customWidth="1"/>
    <col min="13" max="13" width="27.140625" style="0" customWidth="1"/>
  </cols>
  <sheetData>
    <row r="1" ht="12.75">
      <c r="M1" s="9" t="s">
        <v>175</v>
      </c>
    </row>
    <row r="2" ht="6" customHeight="1"/>
    <row r="3" spans="1:13" ht="15.75">
      <c r="A3" s="15" t="s">
        <v>40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5" spans="1:13" ht="15.75">
      <c r="A5" s="23" t="s">
        <v>139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4" ht="38.25">
      <c r="A6" s="8" t="s">
        <v>0</v>
      </c>
      <c r="B6" s="26" t="s">
        <v>5</v>
      </c>
      <c r="C6" s="26"/>
      <c r="D6" s="26"/>
      <c r="E6" s="26"/>
      <c r="F6" s="26"/>
      <c r="G6" s="8" t="s">
        <v>22</v>
      </c>
      <c r="H6" s="8" t="s">
        <v>1</v>
      </c>
      <c r="I6" s="8" t="s">
        <v>2</v>
      </c>
      <c r="J6" s="8" t="s">
        <v>3</v>
      </c>
      <c r="K6" s="8" t="s">
        <v>30</v>
      </c>
      <c r="L6" s="8" t="s">
        <v>4</v>
      </c>
      <c r="M6" s="8" t="s">
        <v>140</v>
      </c>
      <c r="N6" s="1"/>
    </row>
    <row r="7" spans="1:14" ht="49.5" customHeight="1">
      <c r="A7" s="2" t="s">
        <v>6</v>
      </c>
      <c r="B7" s="20" t="s">
        <v>92</v>
      </c>
      <c r="C7" s="21"/>
      <c r="D7" s="21"/>
      <c r="E7" s="21"/>
      <c r="F7" s="22"/>
      <c r="G7" s="3" t="s">
        <v>90</v>
      </c>
      <c r="H7" s="5">
        <v>2500</v>
      </c>
      <c r="I7" s="4"/>
      <c r="J7" s="4">
        <f aca="true" t="shared" si="0" ref="J7:J13">H7*I7</f>
        <v>0</v>
      </c>
      <c r="K7" s="5">
        <v>8</v>
      </c>
      <c r="L7" s="4">
        <f aca="true" t="shared" si="1" ref="L7:L13">J7*(1+K7/100)</f>
        <v>0</v>
      </c>
      <c r="M7" s="2"/>
      <c r="N7" s="1"/>
    </row>
    <row r="8" spans="1:14" ht="49.5" customHeight="1">
      <c r="A8" s="2" t="s">
        <v>7</v>
      </c>
      <c r="B8" s="20" t="s">
        <v>93</v>
      </c>
      <c r="C8" s="21"/>
      <c r="D8" s="21"/>
      <c r="E8" s="21"/>
      <c r="F8" s="22"/>
      <c r="G8" s="3" t="s">
        <v>90</v>
      </c>
      <c r="H8" s="5">
        <v>800</v>
      </c>
      <c r="I8" s="4"/>
      <c r="J8" s="4">
        <f t="shared" si="0"/>
        <v>0</v>
      </c>
      <c r="K8" s="5">
        <v>8</v>
      </c>
      <c r="L8" s="4">
        <f t="shared" si="1"/>
        <v>0</v>
      </c>
      <c r="M8" s="2"/>
      <c r="N8" s="1"/>
    </row>
    <row r="9" spans="1:14" ht="49.5" customHeight="1">
      <c r="A9" s="2" t="s">
        <v>8</v>
      </c>
      <c r="B9" s="20" t="s">
        <v>94</v>
      </c>
      <c r="C9" s="21"/>
      <c r="D9" s="21"/>
      <c r="E9" s="21"/>
      <c r="F9" s="22"/>
      <c r="G9" s="3" t="s">
        <v>90</v>
      </c>
      <c r="H9" s="5">
        <v>3000</v>
      </c>
      <c r="I9" s="4"/>
      <c r="J9" s="4">
        <f t="shared" si="0"/>
        <v>0</v>
      </c>
      <c r="K9" s="5">
        <v>8</v>
      </c>
      <c r="L9" s="4">
        <f t="shared" si="1"/>
        <v>0</v>
      </c>
      <c r="M9" s="2"/>
      <c r="N9" s="1"/>
    </row>
    <row r="10" spans="1:14" ht="49.5" customHeight="1">
      <c r="A10" s="2" t="s">
        <v>9</v>
      </c>
      <c r="B10" s="20" t="s">
        <v>95</v>
      </c>
      <c r="C10" s="21"/>
      <c r="D10" s="21"/>
      <c r="E10" s="21"/>
      <c r="F10" s="22"/>
      <c r="G10" s="3" t="s">
        <v>90</v>
      </c>
      <c r="H10" s="5">
        <v>1000</v>
      </c>
      <c r="I10" s="4"/>
      <c r="J10" s="4">
        <f t="shared" si="0"/>
        <v>0</v>
      </c>
      <c r="K10" s="5">
        <v>8</v>
      </c>
      <c r="L10" s="4">
        <f t="shared" si="1"/>
        <v>0</v>
      </c>
      <c r="M10" s="2"/>
      <c r="N10" s="1"/>
    </row>
    <row r="11" spans="1:14" ht="49.5" customHeight="1">
      <c r="A11" s="2" t="s">
        <v>10</v>
      </c>
      <c r="B11" s="20" t="s">
        <v>96</v>
      </c>
      <c r="C11" s="21"/>
      <c r="D11" s="21"/>
      <c r="E11" s="21"/>
      <c r="F11" s="22"/>
      <c r="G11" s="3" t="s">
        <v>90</v>
      </c>
      <c r="H11" s="5">
        <v>12000</v>
      </c>
      <c r="I11" s="4"/>
      <c r="J11" s="4">
        <f t="shared" si="0"/>
        <v>0</v>
      </c>
      <c r="K11" s="5">
        <v>8</v>
      </c>
      <c r="L11" s="4">
        <f t="shared" si="1"/>
        <v>0</v>
      </c>
      <c r="M11" s="2"/>
      <c r="N11" s="1"/>
    </row>
    <row r="12" spans="1:14" ht="49.5" customHeight="1">
      <c r="A12" s="2" t="s">
        <v>11</v>
      </c>
      <c r="B12" s="20" t="s">
        <v>97</v>
      </c>
      <c r="C12" s="21"/>
      <c r="D12" s="21"/>
      <c r="E12" s="21"/>
      <c r="F12" s="22"/>
      <c r="G12" s="3" t="s">
        <v>90</v>
      </c>
      <c r="H12" s="5">
        <v>2000</v>
      </c>
      <c r="I12" s="4"/>
      <c r="J12" s="4">
        <f t="shared" si="0"/>
        <v>0</v>
      </c>
      <c r="K12" s="5">
        <v>8</v>
      </c>
      <c r="L12" s="4">
        <f t="shared" si="1"/>
        <v>0</v>
      </c>
      <c r="M12" s="2"/>
      <c r="N12" s="1"/>
    </row>
    <row r="13" spans="1:14" ht="49.5" customHeight="1">
      <c r="A13" s="2" t="s">
        <v>12</v>
      </c>
      <c r="B13" s="20" t="s">
        <v>98</v>
      </c>
      <c r="C13" s="21"/>
      <c r="D13" s="21"/>
      <c r="E13" s="21"/>
      <c r="F13" s="22"/>
      <c r="G13" s="3" t="s">
        <v>90</v>
      </c>
      <c r="H13" s="5">
        <v>10000</v>
      </c>
      <c r="I13" s="4"/>
      <c r="J13" s="4">
        <f t="shared" si="0"/>
        <v>0</v>
      </c>
      <c r="K13" s="5">
        <v>8</v>
      </c>
      <c r="L13" s="4">
        <f t="shared" si="1"/>
        <v>0</v>
      </c>
      <c r="M13" s="2"/>
      <c r="N13" s="1"/>
    </row>
    <row r="14" spans="1:14" ht="30" customHeight="1">
      <c r="A14" s="17" t="s">
        <v>85</v>
      </c>
      <c r="B14" s="18"/>
      <c r="C14" s="18"/>
      <c r="D14" s="18"/>
      <c r="E14" s="18"/>
      <c r="F14" s="18"/>
      <c r="G14" s="18"/>
      <c r="H14" s="19"/>
      <c r="I14" s="6" t="s">
        <v>43</v>
      </c>
      <c r="J14" s="6">
        <f>SUM(J7:J13)</f>
        <v>0</v>
      </c>
      <c r="K14" s="7" t="s">
        <v>44</v>
      </c>
      <c r="L14" s="6">
        <f>SUM(L7:L13)</f>
        <v>0</v>
      </c>
      <c r="M14" s="2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9.75" customHeight="1">
      <c r="A17" s="11" t="s">
        <v>176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"/>
    </row>
    <row r="18" spans="1:14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"/>
    </row>
    <row r="19" spans="1:14" ht="12.75" customHeight="1">
      <c r="A19" s="13" t="s">
        <v>177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</row>
    <row r="20" spans="1:14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3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3" ht="12.75">
      <c r="A25" s="14" t="s">
        <v>179</v>
      </c>
      <c r="B25" s="14"/>
      <c r="C25" s="14"/>
      <c r="D25" s="14"/>
      <c r="J25" s="14" t="s">
        <v>178</v>
      </c>
      <c r="K25" s="14"/>
      <c r="L25" s="14"/>
      <c r="M25" s="14"/>
    </row>
  </sheetData>
  <mergeCells count="15">
    <mergeCell ref="A14:H14"/>
    <mergeCell ref="B13:F13"/>
    <mergeCell ref="B9:F9"/>
    <mergeCell ref="B10:F10"/>
    <mergeCell ref="B11:F11"/>
    <mergeCell ref="B12:F12"/>
    <mergeCell ref="B6:F6"/>
    <mergeCell ref="B7:F7"/>
    <mergeCell ref="B8:F8"/>
    <mergeCell ref="A3:M3"/>
    <mergeCell ref="A5:M5"/>
    <mergeCell ref="J25:M25"/>
    <mergeCell ref="A25:D25"/>
    <mergeCell ref="A17:M17"/>
    <mergeCell ref="A19:M1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28">
      <selection activeCell="M31" sqref="M31"/>
    </sheetView>
  </sheetViews>
  <sheetFormatPr defaultColWidth="9.140625" defaultRowHeight="12.75"/>
  <cols>
    <col min="1" max="1" width="5.7109375" style="0" customWidth="1"/>
    <col min="6" max="6" width="11.140625" style="0" customWidth="1"/>
    <col min="7" max="7" width="8.7109375" style="0" customWidth="1"/>
    <col min="8" max="10" width="9.7109375" style="0" customWidth="1"/>
    <col min="11" max="11" width="8.57421875" style="0" customWidth="1"/>
    <col min="12" max="12" width="9.7109375" style="0" customWidth="1"/>
    <col min="13" max="13" width="27.140625" style="0" customWidth="1"/>
  </cols>
  <sheetData>
    <row r="1" ht="12.75">
      <c r="M1" s="9" t="s">
        <v>175</v>
      </c>
    </row>
    <row r="2" ht="6" customHeight="1"/>
    <row r="3" spans="1:13" ht="15.75">
      <c r="A3" s="15" t="s">
        <v>40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5" spans="1:13" ht="15.75">
      <c r="A5" s="23" t="s">
        <v>138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4" ht="38.25">
      <c r="A6" s="8" t="s">
        <v>0</v>
      </c>
      <c r="B6" s="26" t="s">
        <v>5</v>
      </c>
      <c r="C6" s="26"/>
      <c r="D6" s="26"/>
      <c r="E6" s="26"/>
      <c r="F6" s="26"/>
      <c r="G6" s="8" t="s">
        <v>22</v>
      </c>
      <c r="H6" s="8" t="s">
        <v>1</v>
      </c>
      <c r="I6" s="8" t="s">
        <v>2</v>
      </c>
      <c r="J6" s="8" t="s">
        <v>3</v>
      </c>
      <c r="K6" s="8" t="s">
        <v>30</v>
      </c>
      <c r="L6" s="8" t="s">
        <v>4</v>
      </c>
      <c r="M6" s="8" t="s">
        <v>140</v>
      </c>
      <c r="N6" s="1"/>
    </row>
    <row r="7" spans="1:14" ht="30" customHeight="1">
      <c r="A7" s="2" t="s">
        <v>6</v>
      </c>
      <c r="B7" s="20" t="s">
        <v>99</v>
      </c>
      <c r="C7" s="21"/>
      <c r="D7" s="21"/>
      <c r="E7" s="21"/>
      <c r="F7" s="22"/>
      <c r="G7" s="3" t="s">
        <v>23</v>
      </c>
      <c r="H7" s="5">
        <v>400</v>
      </c>
      <c r="I7" s="4"/>
      <c r="J7" s="4">
        <f aca="true" t="shared" si="0" ref="J7:J38">H7*I7</f>
        <v>0</v>
      </c>
      <c r="K7" s="5">
        <v>8</v>
      </c>
      <c r="L7" s="4">
        <f aca="true" t="shared" si="1" ref="L7:L38">J7*(1+K7/100)</f>
        <v>0</v>
      </c>
      <c r="M7" s="2"/>
      <c r="N7" s="1"/>
    </row>
    <row r="8" spans="1:14" ht="30" customHeight="1">
      <c r="A8" s="2" t="s">
        <v>7</v>
      </c>
      <c r="B8" s="20" t="s">
        <v>100</v>
      </c>
      <c r="C8" s="21"/>
      <c r="D8" s="21"/>
      <c r="E8" s="21"/>
      <c r="F8" s="22"/>
      <c r="G8" s="3" t="s">
        <v>23</v>
      </c>
      <c r="H8" s="5">
        <v>8000</v>
      </c>
      <c r="I8" s="4"/>
      <c r="J8" s="4">
        <f t="shared" si="0"/>
        <v>0</v>
      </c>
      <c r="K8" s="5">
        <v>8</v>
      </c>
      <c r="L8" s="4">
        <f t="shared" si="1"/>
        <v>0</v>
      </c>
      <c r="M8" s="2"/>
      <c r="N8" s="1"/>
    </row>
    <row r="9" spans="1:14" ht="30" customHeight="1">
      <c r="A9" s="2" t="s">
        <v>8</v>
      </c>
      <c r="B9" s="20" t="s">
        <v>101</v>
      </c>
      <c r="C9" s="21"/>
      <c r="D9" s="21"/>
      <c r="E9" s="21"/>
      <c r="F9" s="22"/>
      <c r="G9" s="3" t="s">
        <v>23</v>
      </c>
      <c r="H9" s="5">
        <v>200</v>
      </c>
      <c r="I9" s="4"/>
      <c r="J9" s="4">
        <f t="shared" si="0"/>
        <v>0</v>
      </c>
      <c r="K9" s="5">
        <v>8</v>
      </c>
      <c r="L9" s="4">
        <f t="shared" si="1"/>
        <v>0</v>
      </c>
      <c r="M9" s="2"/>
      <c r="N9" s="1"/>
    </row>
    <row r="10" spans="1:14" ht="30" customHeight="1">
      <c r="A10" s="2" t="s">
        <v>9</v>
      </c>
      <c r="B10" s="20" t="s">
        <v>102</v>
      </c>
      <c r="C10" s="21"/>
      <c r="D10" s="21"/>
      <c r="E10" s="21"/>
      <c r="F10" s="22"/>
      <c r="G10" s="3" t="s">
        <v>90</v>
      </c>
      <c r="H10" s="5">
        <v>5</v>
      </c>
      <c r="I10" s="4"/>
      <c r="J10" s="4">
        <f t="shared" si="0"/>
        <v>0</v>
      </c>
      <c r="K10" s="5">
        <v>8</v>
      </c>
      <c r="L10" s="4">
        <f t="shared" si="1"/>
        <v>0</v>
      </c>
      <c r="M10" s="2"/>
      <c r="N10" s="1"/>
    </row>
    <row r="11" spans="1:14" ht="30" customHeight="1">
      <c r="A11" s="2" t="s">
        <v>10</v>
      </c>
      <c r="B11" s="20" t="s">
        <v>103</v>
      </c>
      <c r="C11" s="21"/>
      <c r="D11" s="21"/>
      <c r="E11" s="21"/>
      <c r="F11" s="22"/>
      <c r="G11" s="3" t="s">
        <v>90</v>
      </c>
      <c r="H11" s="5">
        <v>15</v>
      </c>
      <c r="I11" s="4"/>
      <c r="J11" s="4">
        <f t="shared" si="0"/>
        <v>0</v>
      </c>
      <c r="K11" s="5">
        <v>8</v>
      </c>
      <c r="L11" s="4">
        <f t="shared" si="1"/>
        <v>0</v>
      </c>
      <c r="M11" s="2"/>
      <c r="N11" s="1"/>
    </row>
    <row r="12" spans="1:14" ht="30" customHeight="1">
      <c r="A12" s="2" t="s">
        <v>11</v>
      </c>
      <c r="B12" s="20" t="s">
        <v>104</v>
      </c>
      <c r="C12" s="21"/>
      <c r="D12" s="21"/>
      <c r="E12" s="21"/>
      <c r="F12" s="22"/>
      <c r="G12" s="3" t="s">
        <v>90</v>
      </c>
      <c r="H12" s="5">
        <v>5</v>
      </c>
      <c r="I12" s="4"/>
      <c r="J12" s="4">
        <f t="shared" si="0"/>
        <v>0</v>
      </c>
      <c r="K12" s="5">
        <v>8</v>
      </c>
      <c r="L12" s="4">
        <f t="shared" si="1"/>
        <v>0</v>
      </c>
      <c r="M12" s="2"/>
      <c r="N12" s="1"/>
    </row>
    <row r="13" spans="1:14" ht="39.75" customHeight="1">
      <c r="A13" s="2" t="s">
        <v>12</v>
      </c>
      <c r="B13" s="20" t="s">
        <v>105</v>
      </c>
      <c r="C13" s="21"/>
      <c r="D13" s="21"/>
      <c r="E13" s="21"/>
      <c r="F13" s="22"/>
      <c r="G13" s="3" t="s">
        <v>90</v>
      </c>
      <c r="H13" s="5">
        <v>1000</v>
      </c>
      <c r="I13" s="4"/>
      <c r="J13" s="4">
        <f t="shared" si="0"/>
        <v>0</v>
      </c>
      <c r="K13" s="5">
        <v>8</v>
      </c>
      <c r="L13" s="4">
        <f t="shared" si="1"/>
        <v>0</v>
      </c>
      <c r="M13" s="2"/>
      <c r="N13" s="1"/>
    </row>
    <row r="14" spans="1:14" ht="30" customHeight="1">
      <c r="A14" s="2" t="s">
        <v>13</v>
      </c>
      <c r="B14" s="20" t="s">
        <v>106</v>
      </c>
      <c r="C14" s="21"/>
      <c r="D14" s="21"/>
      <c r="E14" s="21"/>
      <c r="F14" s="22"/>
      <c r="G14" s="3" t="s">
        <v>23</v>
      </c>
      <c r="H14" s="5">
        <v>200</v>
      </c>
      <c r="I14" s="4"/>
      <c r="J14" s="4">
        <f t="shared" si="0"/>
        <v>0</v>
      </c>
      <c r="K14" s="5">
        <v>8</v>
      </c>
      <c r="L14" s="4">
        <f t="shared" si="1"/>
        <v>0</v>
      </c>
      <c r="M14" s="2"/>
      <c r="N14" s="1"/>
    </row>
    <row r="15" spans="1:14" ht="30" customHeight="1">
      <c r="A15" s="2" t="s">
        <v>14</v>
      </c>
      <c r="B15" s="20" t="s">
        <v>107</v>
      </c>
      <c r="C15" s="21"/>
      <c r="D15" s="21"/>
      <c r="E15" s="21"/>
      <c r="F15" s="22"/>
      <c r="G15" s="3" t="s">
        <v>23</v>
      </c>
      <c r="H15" s="5">
        <v>900</v>
      </c>
      <c r="I15" s="4"/>
      <c r="J15" s="4">
        <f t="shared" si="0"/>
        <v>0</v>
      </c>
      <c r="K15" s="5">
        <v>8</v>
      </c>
      <c r="L15" s="4">
        <f t="shared" si="1"/>
        <v>0</v>
      </c>
      <c r="M15" s="2"/>
      <c r="N15" s="1"/>
    </row>
    <row r="16" spans="1:14" ht="30" customHeight="1">
      <c r="A16" s="2" t="s">
        <v>15</v>
      </c>
      <c r="B16" s="20" t="s">
        <v>108</v>
      </c>
      <c r="C16" s="21"/>
      <c r="D16" s="21"/>
      <c r="E16" s="21"/>
      <c r="F16" s="22"/>
      <c r="G16" s="3" t="s">
        <v>23</v>
      </c>
      <c r="H16" s="5">
        <v>1500</v>
      </c>
      <c r="I16" s="4"/>
      <c r="J16" s="4">
        <f t="shared" si="0"/>
        <v>0</v>
      </c>
      <c r="K16" s="5">
        <v>8</v>
      </c>
      <c r="L16" s="4">
        <f t="shared" si="1"/>
        <v>0</v>
      </c>
      <c r="M16" s="2"/>
      <c r="N16" s="1"/>
    </row>
    <row r="17" spans="1:14" ht="30" customHeight="1">
      <c r="A17" s="2" t="s">
        <v>16</v>
      </c>
      <c r="B17" s="20" t="s">
        <v>109</v>
      </c>
      <c r="C17" s="21"/>
      <c r="D17" s="21"/>
      <c r="E17" s="21"/>
      <c r="F17" s="22"/>
      <c r="G17" s="3" t="s">
        <v>23</v>
      </c>
      <c r="H17" s="5">
        <v>1000</v>
      </c>
      <c r="I17" s="4"/>
      <c r="J17" s="4">
        <f t="shared" si="0"/>
        <v>0</v>
      </c>
      <c r="K17" s="5">
        <v>8</v>
      </c>
      <c r="L17" s="4">
        <f t="shared" si="1"/>
        <v>0</v>
      </c>
      <c r="M17" s="2"/>
      <c r="N17" s="1"/>
    </row>
    <row r="18" spans="1:14" ht="30" customHeight="1">
      <c r="A18" s="2" t="s">
        <v>17</v>
      </c>
      <c r="B18" s="20" t="s">
        <v>110</v>
      </c>
      <c r="C18" s="21"/>
      <c r="D18" s="21"/>
      <c r="E18" s="21"/>
      <c r="F18" s="22"/>
      <c r="G18" s="3" t="s">
        <v>23</v>
      </c>
      <c r="H18" s="5">
        <v>1400</v>
      </c>
      <c r="I18" s="4"/>
      <c r="J18" s="4">
        <f t="shared" si="0"/>
        <v>0</v>
      </c>
      <c r="K18" s="5">
        <v>8</v>
      </c>
      <c r="L18" s="4">
        <f t="shared" si="1"/>
        <v>0</v>
      </c>
      <c r="M18" s="2"/>
      <c r="N18" s="1"/>
    </row>
    <row r="19" spans="1:14" ht="30" customHeight="1">
      <c r="A19" s="2" t="s">
        <v>18</v>
      </c>
      <c r="B19" s="20" t="s">
        <v>111</v>
      </c>
      <c r="C19" s="21"/>
      <c r="D19" s="21"/>
      <c r="E19" s="21"/>
      <c r="F19" s="22"/>
      <c r="G19" s="3" t="s">
        <v>90</v>
      </c>
      <c r="H19" s="5">
        <v>800</v>
      </c>
      <c r="I19" s="4"/>
      <c r="J19" s="4">
        <f t="shared" si="0"/>
        <v>0</v>
      </c>
      <c r="K19" s="5">
        <v>8</v>
      </c>
      <c r="L19" s="4">
        <f t="shared" si="1"/>
        <v>0</v>
      </c>
      <c r="M19" s="2"/>
      <c r="N19" s="1"/>
    </row>
    <row r="20" spans="1:14" ht="30" customHeight="1">
      <c r="A20" s="2" t="s">
        <v>19</v>
      </c>
      <c r="B20" s="20" t="s">
        <v>112</v>
      </c>
      <c r="C20" s="21"/>
      <c r="D20" s="21"/>
      <c r="E20" s="21"/>
      <c r="F20" s="22"/>
      <c r="G20" s="3" t="s">
        <v>23</v>
      </c>
      <c r="H20" s="5">
        <v>200</v>
      </c>
      <c r="I20" s="4"/>
      <c r="J20" s="4">
        <f t="shared" si="0"/>
        <v>0</v>
      </c>
      <c r="K20" s="5">
        <v>8</v>
      </c>
      <c r="L20" s="4">
        <f t="shared" si="1"/>
        <v>0</v>
      </c>
      <c r="M20" s="2"/>
      <c r="N20" s="1"/>
    </row>
    <row r="21" spans="1:14" ht="30" customHeight="1">
      <c r="A21" s="2" t="s">
        <v>20</v>
      </c>
      <c r="B21" s="20" t="s">
        <v>113</v>
      </c>
      <c r="C21" s="21"/>
      <c r="D21" s="21"/>
      <c r="E21" s="21"/>
      <c r="F21" s="22"/>
      <c r="G21" s="3" t="s">
        <v>23</v>
      </c>
      <c r="H21" s="5">
        <v>10</v>
      </c>
      <c r="I21" s="4"/>
      <c r="J21" s="4">
        <f t="shared" si="0"/>
        <v>0</v>
      </c>
      <c r="K21" s="5">
        <v>8</v>
      </c>
      <c r="L21" s="4">
        <f t="shared" si="1"/>
        <v>0</v>
      </c>
      <c r="M21" s="2"/>
      <c r="N21" s="1"/>
    </row>
    <row r="22" spans="1:14" ht="30" customHeight="1">
      <c r="A22" s="2" t="s">
        <v>24</v>
      </c>
      <c r="B22" s="20" t="s">
        <v>114</v>
      </c>
      <c r="C22" s="21"/>
      <c r="D22" s="21"/>
      <c r="E22" s="21"/>
      <c r="F22" s="22"/>
      <c r="G22" s="3" t="s">
        <v>23</v>
      </c>
      <c r="H22" s="5">
        <v>5</v>
      </c>
      <c r="I22" s="4"/>
      <c r="J22" s="4">
        <f t="shared" si="0"/>
        <v>0</v>
      </c>
      <c r="K22" s="5">
        <v>8</v>
      </c>
      <c r="L22" s="4">
        <f t="shared" si="1"/>
        <v>0</v>
      </c>
      <c r="M22" s="2"/>
      <c r="N22" s="1"/>
    </row>
    <row r="23" spans="1:14" ht="30" customHeight="1">
      <c r="A23" s="2" t="s">
        <v>25</v>
      </c>
      <c r="B23" s="20" t="s">
        <v>115</v>
      </c>
      <c r="C23" s="21"/>
      <c r="D23" s="21"/>
      <c r="E23" s="21"/>
      <c r="F23" s="22"/>
      <c r="G23" s="3" t="s">
        <v>23</v>
      </c>
      <c r="H23" s="5">
        <v>300</v>
      </c>
      <c r="I23" s="4"/>
      <c r="J23" s="4">
        <f t="shared" si="0"/>
        <v>0</v>
      </c>
      <c r="K23" s="5">
        <v>8</v>
      </c>
      <c r="L23" s="4">
        <f t="shared" si="1"/>
        <v>0</v>
      </c>
      <c r="M23" s="2"/>
      <c r="N23" s="1"/>
    </row>
    <row r="24" spans="1:14" ht="30" customHeight="1">
      <c r="A24" s="2" t="s">
        <v>26</v>
      </c>
      <c r="B24" s="20" t="s">
        <v>116</v>
      </c>
      <c r="C24" s="21"/>
      <c r="D24" s="21"/>
      <c r="E24" s="21"/>
      <c r="F24" s="22"/>
      <c r="G24" s="3" t="s">
        <v>23</v>
      </c>
      <c r="H24" s="5">
        <v>200</v>
      </c>
      <c r="I24" s="4"/>
      <c r="J24" s="4">
        <f t="shared" si="0"/>
        <v>0</v>
      </c>
      <c r="K24" s="5">
        <v>8</v>
      </c>
      <c r="L24" s="4">
        <f t="shared" si="1"/>
        <v>0</v>
      </c>
      <c r="M24" s="2"/>
      <c r="N24" s="1"/>
    </row>
    <row r="25" spans="1:14" ht="30" customHeight="1">
      <c r="A25" s="2" t="s">
        <v>27</v>
      </c>
      <c r="B25" s="20" t="s">
        <v>118</v>
      </c>
      <c r="C25" s="21"/>
      <c r="D25" s="21"/>
      <c r="E25" s="21"/>
      <c r="F25" s="22"/>
      <c r="G25" s="3" t="s">
        <v>23</v>
      </c>
      <c r="H25" s="5">
        <v>600</v>
      </c>
      <c r="I25" s="4"/>
      <c r="J25" s="4">
        <f t="shared" si="0"/>
        <v>0</v>
      </c>
      <c r="K25" s="5">
        <v>8</v>
      </c>
      <c r="L25" s="4">
        <f t="shared" si="1"/>
        <v>0</v>
      </c>
      <c r="M25" s="2"/>
      <c r="N25" s="1"/>
    </row>
    <row r="26" spans="1:14" ht="30" customHeight="1">
      <c r="A26" s="2" t="s">
        <v>28</v>
      </c>
      <c r="B26" s="20" t="s">
        <v>117</v>
      </c>
      <c r="C26" s="21"/>
      <c r="D26" s="21"/>
      <c r="E26" s="21"/>
      <c r="F26" s="22"/>
      <c r="G26" s="3" t="s">
        <v>23</v>
      </c>
      <c r="H26" s="5">
        <v>1500</v>
      </c>
      <c r="I26" s="4"/>
      <c r="J26" s="4">
        <f t="shared" si="0"/>
        <v>0</v>
      </c>
      <c r="K26" s="5">
        <v>8</v>
      </c>
      <c r="L26" s="4">
        <f t="shared" si="1"/>
        <v>0</v>
      </c>
      <c r="M26" s="2"/>
      <c r="N26" s="1"/>
    </row>
    <row r="27" spans="1:13" ht="30" customHeight="1">
      <c r="A27" s="2" t="s">
        <v>29</v>
      </c>
      <c r="B27" s="20" t="s">
        <v>119</v>
      </c>
      <c r="C27" s="21"/>
      <c r="D27" s="21"/>
      <c r="E27" s="21"/>
      <c r="F27" s="22"/>
      <c r="G27" s="3" t="s">
        <v>23</v>
      </c>
      <c r="H27" s="5">
        <v>2500</v>
      </c>
      <c r="I27" s="4"/>
      <c r="J27" s="4">
        <f t="shared" si="0"/>
        <v>0</v>
      </c>
      <c r="K27" s="5">
        <v>8</v>
      </c>
      <c r="L27" s="4">
        <f t="shared" si="1"/>
        <v>0</v>
      </c>
      <c r="M27" s="2"/>
    </row>
    <row r="28" spans="1:13" ht="30" customHeight="1">
      <c r="A28" s="2" t="s">
        <v>55</v>
      </c>
      <c r="B28" s="20" t="s">
        <v>120</v>
      </c>
      <c r="C28" s="21"/>
      <c r="D28" s="21"/>
      <c r="E28" s="21"/>
      <c r="F28" s="22"/>
      <c r="G28" s="3" t="s">
        <v>130</v>
      </c>
      <c r="H28" s="5">
        <v>4000</v>
      </c>
      <c r="I28" s="4"/>
      <c r="J28" s="4">
        <f t="shared" si="0"/>
        <v>0</v>
      </c>
      <c r="K28" s="5">
        <v>8</v>
      </c>
      <c r="L28" s="4">
        <f t="shared" si="1"/>
        <v>0</v>
      </c>
      <c r="M28" s="2"/>
    </row>
    <row r="29" spans="1:13" ht="30" customHeight="1">
      <c r="A29" s="2" t="s">
        <v>56</v>
      </c>
      <c r="B29" s="20" t="s">
        <v>121</v>
      </c>
      <c r="C29" s="21"/>
      <c r="D29" s="21"/>
      <c r="E29" s="21"/>
      <c r="F29" s="22"/>
      <c r="G29" s="3" t="s">
        <v>23</v>
      </c>
      <c r="H29" s="5">
        <v>700</v>
      </c>
      <c r="I29" s="4"/>
      <c r="J29" s="4">
        <f t="shared" si="0"/>
        <v>0</v>
      </c>
      <c r="K29" s="5">
        <v>8</v>
      </c>
      <c r="L29" s="4">
        <f t="shared" si="1"/>
        <v>0</v>
      </c>
      <c r="M29" s="2"/>
    </row>
    <row r="30" spans="1:13" ht="30" customHeight="1">
      <c r="A30" s="2" t="s">
        <v>57</v>
      </c>
      <c r="B30" s="20" t="s">
        <v>122</v>
      </c>
      <c r="C30" s="21"/>
      <c r="D30" s="21"/>
      <c r="E30" s="21"/>
      <c r="F30" s="22"/>
      <c r="G30" s="3" t="s">
        <v>23</v>
      </c>
      <c r="H30" s="5">
        <v>1300</v>
      </c>
      <c r="I30" s="4"/>
      <c r="J30" s="4">
        <f t="shared" si="0"/>
        <v>0</v>
      </c>
      <c r="K30" s="5">
        <v>8</v>
      </c>
      <c r="L30" s="4">
        <f t="shared" si="1"/>
        <v>0</v>
      </c>
      <c r="M30" s="2"/>
    </row>
    <row r="31" spans="1:13" ht="30" customHeight="1">
      <c r="A31" s="2" t="s">
        <v>58</v>
      </c>
      <c r="B31" s="20" t="s">
        <v>123</v>
      </c>
      <c r="C31" s="21"/>
      <c r="D31" s="21"/>
      <c r="E31" s="21"/>
      <c r="F31" s="22"/>
      <c r="G31" s="3" t="s">
        <v>23</v>
      </c>
      <c r="H31" s="5">
        <v>100</v>
      </c>
      <c r="I31" s="4"/>
      <c r="J31" s="4">
        <f t="shared" si="0"/>
        <v>0</v>
      </c>
      <c r="K31" s="5">
        <v>8</v>
      </c>
      <c r="L31" s="4">
        <f t="shared" si="1"/>
        <v>0</v>
      </c>
      <c r="M31" s="2"/>
    </row>
    <row r="32" spans="1:13" ht="30" customHeight="1">
      <c r="A32" s="2" t="s">
        <v>59</v>
      </c>
      <c r="B32" s="20" t="s">
        <v>124</v>
      </c>
      <c r="C32" s="21"/>
      <c r="D32" s="21"/>
      <c r="E32" s="21"/>
      <c r="F32" s="22"/>
      <c r="G32" s="3" t="s">
        <v>23</v>
      </c>
      <c r="H32" s="5">
        <v>20000</v>
      </c>
      <c r="I32" s="4"/>
      <c r="J32" s="4">
        <f t="shared" si="0"/>
        <v>0</v>
      </c>
      <c r="K32" s="5">
        <v>8</v>
      </c>
      <c r="L32" s="4">
        <f t="shared" si="1"/>
        <v>0</v>
      </c>
      <c r="M32" s="2"/>
    </row>
    <row r="33" spans="1:13" ht="30" customHeight="1">
      <c r="A33" s="2" t="s">
        <v>60</v>
      </c>
      <c r="B33" s="20" t="s">
        <v>125</v>
      </c>
      <c r="C33" s="21"/>
      <c r="D33" s="21"/>
      <c r="E33" s="21"/>
      <c r="F33" s="22"/>
      <c r="G33" s="3" t="s">
        <v>23</v>
      </c>
      <c r="H33" s="5">
        <v>5000</v>
      </c>
      <c r="I33" s="4"/>
      <c r="J33" s="4">
        <f t="shared" si="0"/>
        <v>0</v>
      </c>
      <c r="K33" s="5">
        <v>8</v>
      </c>
      <c r="L33" s="4">
        <f t="shared" si="1"/>
        <v>0</v>
      </c>
      <c r="M33" s="2"/>
    </row>
    <row r="34" spans="1:13" ht="30" customHeight="1">
      <c r="A34" s="2" t="s">
        <v>61</v>
      </c>
      <c r="B34" s="20" t="s">
        <v>126</v>
      </c>
      <c r="C34" s="21"/>
      <c r="D34" s="21"/>
      <c r="E34" s="21"/>
      <c r="F34" s="22"/>
      <c r="G34" s="3" t="s">
        <v>90</v>
      </c>
      <c r="H34" s="5">
        <v>4000</v>
      </c>
      <c r="I34" s="4"/>
      <c r="J34" s="4">
        <f t="shared" si="0"/>
        <v>0</v>
      </c>
      <c r="K34" s="5">
        <v>8</v>
      </c>
      <c r="L34" s="4">
        <f t="shared" si="1"/>
        <v>0</v>
      </c>
      <c r="M34" s="2"/>
    </row>
    <row r="35" spans="1:13" ht="69.75" customHeight="1">
      <c r="A35" s="2" t="s">
        <v>62</v>
      </c>
      <c r="B35" s="20" t="s">
        <v>127</v>
      </c>
      <c r="C35" s="21"/>
      <c r="D35" s="21"/>
      <c r="E35" s="21"/>
      <c r="F35" s="22"/>
      <c r="G35" s="3" t="s">
        <v>23</v>
      </c>
      <c r="H35" s="5">
        <v>990</v>
      </c>
      <c r="I35" s="4"/>
      <c r="J35" s="4">
        <f t="shared" si="0"/>
        <v>0</v>
      </c>
      <c r="K35" s="5">
        <v>8</v>
      </c>
      <c r="L35" s="4">
        <f t="shared" si="1"/>
        <v>0</v>
      </c>
      <c r="M35" s="2"/>
    </row>
    <row r="36" spans="1:13" ht="69.75" customHeight="1">
      <c r="A36" s="2" t="s">
        <v>63</v>
      </c>
      <c r="B36" s="20" t="s">
        <v>128</v>
      </c>
      <c r="C36" s="21"/>
      <c r="D36" s="21"/>
      <c r="E36" s="21"/>
      <c r="F36" s="22"/>
      <c r="G36" s="3" t="s">
        <v>23</v>
      </c>
      <c r="H36" s="5">
        <v>9900</v>
      </c>
      <c r="I36" s="4"/>
      <c r="J36" s="4">
        <f t="shared" si="0"/>
        <v>0</v>
      </c>
      <c r="K36" s="5">
        <v>8</v>
      </c>
      <c r="L36" s="4">
        <f t="shared" si="1"/>
        <v>0</v>
      </c>
      <c r="M36" s="2"/>
    </row>
    <row r="37" spans="1:13" ht="69.75" customHeight="1">
      <c r="A37" s="2" t="s">
        <v>64</v>
      </c>
      <c r="B37" s="20" t="s">
        <v>129</v>
      </c>
      <c r="C37" s="30"/>
      <c r="D37" s="30"/>
      <c r="E37" s="30"/>
      <c r="F37" s="31"/>
      <c r="G37" s="3" t="s">
        <v>23</v>
      </c>
      <c r="H37" s="5">
        <v>990</v>
      </c>
      <c r="I37" s="4"/>
      <c r="J37" s="4">
        <f t="shared" si="0"/>
        <v>0</v>
      </c>
      <c r="K37" s="5">
        <v>8</v>
      </c>
      <c r="L37" s="4">
        <f t="shared" si="1"/>
        <v>0</v>
      </c>
      <c r="M37" s="2"/>
    </row>
    <row r="38" spans="1:13" ht="90" customHeight="1">
      <c r="A38" s="2" t="s">
        <v>131</v>
      </c>
      <c r="B38" s="20" t="s">
        <v>132</v>
      </c>
      <c r="C38" s="21"/>
      <c r="D38" s="21"/>
      <c r="E38" s="21"/>
      <c r="F38" s="22"/>
      <c r="G38" s="3" t="s">
        <v>90</v>
      </c>
      <c r="H38" s="5">
        <v>5</v>
      </c>
      <c r="I38" s="4"/>
      <c r="J38" s="4">
        <f t="shared" si="0"/>
        <v>0</v>
      </c>
      <c r="K38" s="5">
        <v>8</v>
      </c>
      <c r="L38" s="4">
        <f t="shared" si="1"/>
        <v>0</v>
      </c>
      <c r="M38" s="2"/>
    </row>
    <row r="39" spans="1:13" ht="30" customHeight="1">
      <c r="A39" s="17" t="s">
        <v>85</v>
      </c>
      <c r="B39" s="18"/>
      <c r="C39" s="18"/>
      <c r="D39" s="18"/>
      <c r="E39" s="18"/>
      <c r="F39" s="18"/>
      <c r="G39" s="18"/>
      <c r="H39" s="19"/>
      <c r="I39" s="6" t="s">
        <v>43</v>
      </c>
      <c r="J39" s="6">
        <f>SUM(J7:J38)</f>
        <v>0</v>
      </c>
      <c r="K39" s="7" t="s">
        <v>44</v>
      </c>
      <c r="L39" s="6">
        <f>SUM(L7:L38)</f>
        <v>0</v>
      </c>
      <c r="M39" s="2"/>
    </row>
    <row r="42" spans="1:13" ht="39.75" customHeight="1">
      <c r="A42" s="11" t="s">
        <v>176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2.75">
      <c r="A44" s="13" t="s">
        <v>177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9" ht="13.5" thickBot="1"/>
    <row r="50" spans="1:13" ht="12.75">
      <c r="A50" s="14" t="s">
        <v>179</v>
      </c>
      <c r="B50" s="14"/>
      <c r="C50" s="14"/>
      <c r="D50" s="14"/>
      <c r="J50" s="14" t="s">
        <v>178</v>
      </c>
      <c r="K50" s="14"/>
      <c r="L50" s="14"/>
      <c r="M50" s="14"/>
    </row>
  </sheetData>
  <mergeCells count="40">
    <mergeCell ref="B37:F37"/>
    <mergeCell ref="A39:H39"/>
    <mergeCell ref="A5:M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26:F26"/>
    <mergeCell ref="B25:F25"/>
    <mergeCell ref="B27:F27"/>
    <mergeCell ref="B28:F28"/>
    <mergeCell ref="B34:F34"/>
    <mergeCell ref="B35:F35"/>
    <mergeCell ref="B36:F36"/>
    <mergeCell ref="B29:F29"/>
    <mergeCell ref="B30:F30"/>
    <mergeCell ref="B31:F31"/>
    <mergeCell ref="B32:F32"/>
    <mergeCell ref="B33:F33"/>
    <mergeCell ref="B38:F38"/>
    <mergeCell ref="A3:M3"/>
    <mergeCell ref="B24:F24"/>
    <mergeCell ref="B23:F23"/>
    <mergeCell ref="B22:F22"/>
    <mergeCell ref="B21:F21"/>
    <mergeCell ref="B20:F20"/>
    <mergeCell ref="B19:F19"/>
    <mergeCell ref="B18:F18"/>
    <mergeCell ref="B17:F17"/>
    <mergeCell ref="A42:M42"/>
    <mergeCell ref="A44:M44"/>
    <mergeCell ref="J50:M50"/>
    <mergeCell ref="A50:D50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B9" sqref="B9:F9"/>
    </sheetView>
  </sheetViews>
  <sheetFormatPr defaultColWidth="9.140625" defaultRowHeight="12.75"/>
  <cols>
    <col min="1" max="1" width="5.7109375" style="0" customWidth="1"/>
    <col min="6" max="6" width="11.140625" style="0" customWidth="1"/>
    <col min="7" max="7" width="8.7109375" style="0" customWidth="1"/>
    <col min="8" max="10" width="9.7109375" style="0" customWidth="1"/>
    <col min="11" max="11" width="8.57421875" style="0" customWidth="1"/>
    <col min="12" max="12" width="9.7109375" style="0" customWidth="1"/>
    <col min="13" max="13" width="27.140625" style="0" customWidth="1"/>
  </cols>
  <sheetData>
    <row r="1" ht="12.75">
      <c r="M1" s="9" t="s">
        <v>175</v>
      </c>
    </row>
    <row r="2" ht="6" customHeight="1"/>
    <row r="3" spans="1:13" ht="15.75">
      <c r="A3" s="15" t="s">
        <v>40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5" spans="1:13" ht="15.75">
      <c r="A5" s="23" t="s">
        <v>137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4" ht="38.25">
      <c r="A6" s="8" t="s">
        <v>0</v>
      </c>
      <c r="B6" s="26" t="s">
        <v>5</v>
      </c>
      <c r="C6" s="26"/>
      <c r="D6" s="26"/>
      <c r="E6" s="26"/>
      <c r="F6" s="26"/>
      <c r="G6" s="8" t="s">
        <v>22</v>
      </c>
      <c r="H6" s="8" t="s">
        <v>1</v>
      </c>
      <c r="I6" s="8" t="s">
        <v>2</v>
      </c>
      <c r="J6" s="8" t="s">
        <v>3</v>
      </c>
      <c r="K6" s="8" t="s">
        <v>30</v>
      </c>
      <c r="L6" s="8" t="s">
        <v>4</v>
      </c>
      <c r="M6" s="8" t="s">
        <v>140</v>
      </c>
      <c r="N6" s="1"/>
    </row>
    <row r="7" spans="1:14" ht="60" customHeight="1">
      <c r="A7" s="2" t="s">
        <v>6</v>
      </c>
      <c r="B7" s="20" t="s">
        <v>133</v>
      </c>
      <c r="C7" s="21"/>
      <c r="D7" s="21"/>
      <c r="E7" s="21"/>
      <c r="F7" s="22"/>
      <c r="G7" s="3" t="s">
        <v>90</v>
      </c>
      <c r="H7" s="5">
        <v>5</v>
      </c>
      <c r="I7" s="4"/>
      <c r="J7" s="4">
        <f>H7*I7</f>
        <v>0</v>
      </c>
      <c r="K7" s="5">
        <v>8</v>
      </c>
      <c r="L7" s="4">
        <f>J7*(1+K7/100)</f>
        <v>0</v>
      </c>
      <c r="M7" s="2"/>
      <c r="N7" s="1"/>
    </row>
    <row r="8" spans="1:14" ht="60" customHeight="1">
      <c r="A8" s="2" t="s">
        <v>7</v>
      </c>
      <c r="B8" s="20" t="s">
        <v>134</v>
      </c>
      <c r="C8" s="21"/>
      <c r="D8" s="21"/>
      <c r="E8" s="21"/>
      <c r="F8" s="22"/>
      <c r="G8" s="3" t="s">
        <v>90</v>
      </c>
      <c r="H8" s="5">
        <v>2</v>
      </c>
      <c r="I8" s="4"/>
      <c r="J8" s="4">
        <f>H8*I8</f>
        <v>0</v>
      </c>
      <c r="K8" s="5">
        <v>8</v>
      </c>
      <c r="L8" s="4">
        <f>J8*(1+K8/100)</f>
        <v>0</v>
      </c>
      <c r="M8" s="2"/>
      <c r="N8" s="1"/>
    </row>
    <row r="9" spans="1:14" ht="60" customHeight="1">
      <c r="A9" s="2" t="s">
        <v>8</v>
      </c>
      <c r="B9" s="20" t="s">
        <v>135</v>
      </c>
      <c r="C9" s="21"/>
      <c r="D9" s="21"/>
      <c r="E9" s="21"/>
      <c r="F9" s="22"/>
      <c r="G9" s="3" t="s">
        <v>90</v>
      </c>
      <c r="H9" s="5">
        <v>5</v>
      </c>
      <c r="I9" s="4"/>
      <c r="J9" s="4">
        <f>H9*I9</f>
        <v>0</v>
      </c>
      <c r="K9" s="5">
        <v>8</v>
      </c>
      <c r="L9" s="4">
        <f>J9*(1+K9/100)</f>
        <v>0</v>
      </c>
      <c r="M9" s="2"/>
      <c r="N9" s="1"/>
    </row>
    <row r="10" spans="1:14" ht="60" customHeight="1">
      <c r="A10" s="2" t="s">
        <v>9</v>
      </c>
      <c r="B10" s="20" t="s">
        <v>136</v>
      </c>
      <c r="C10" s="21"/>
      <c r="D10" s="21"/>
      <c r="E10" s="21"/>
      <c r="F10" s="22"/>
      <c r="G10" s="3" t="s">
        <v>90</v>
      </c>
      <c r="H10" s="5">
        <v>10</v>
      </c>
      <c r="I10" s="4"/>
      <c r="J10" s="4">
        <f>H10*I10</f>
        <v>0</v>
      </c>
      <c r="K10" s="5">
        <v>8</v>
      </c>
      <c r="L10" s="4">
        <f>J10*(1+K10/100)</f>
        <v>0</v>
      </c>
      <c r="M10" s="2"/>
      <c r="N10" s="1"/>
    </row>
    <row r="11" spans="1:14" ht="30" customHeight="1">
      <c r="A11" s="17" t="s">
        <v>85</v>
      </c>
      <c r="B11" s="18"/>
      <c r="C11" s="18"/>
      <c r="D11" s="18"/>
      <c r="E11" s="18"/>
      <c r="F11" s="18"/>
      <c r="G11" s="18"/>
      <c r="H11" s="19"/>
      <c r="I11" s="6" t="s">
        <v>43</v>
      </c>
      <c r="J11" s="6">
        <f>SUM(J7:J10)</f>
        <v>0</v>
      </c>
      <c r="K11" s="7" t="s">
        <v>44</v>
      </c>
      <c r="L11" s="6">
        <f>SUM(L7:L10)</f>
        <v>0</v>
      </c>
      <c r="M11" s="2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9.75" customHeight="1">
      <c r="A14" s="11" t="s">
        <v>176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"/>
    </row>
    <row r="15" spans="1:14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"/>
    </row>
    <row r="16" spans="1:14" ht="12.75">
      <c r="A16" s="13" t="s">
        <v>177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3" ht="12.75">
      <c r="A22" s="14" t="s">
        <v>179</v>
      </c>
      <c r="B22" s="14"/>
      <c r="C22" s="14"/>
      <c r="D22" s="14"/>
      <c r="J22" s="14" t="s">
        <v>178</v>
      </c>
      <c r="K22" s="14"/>
      <c r="L22" s="14"/>
      <c r="M22" s="14"/>
    </row>
  </sheetData>
  <mergeCells count="12">
    <mergeCell ref="B8:F8"/>
    <mergeCell ref="A3:M3"/>
    <mergeCell ref="A11:H11"/>
    <mergeCell ref="B9:F9"/>
    <mergeCell ref="B10:F10"/>
    <mergeCell ref="A5:M5"/>
    <mergeCell ref="B6:F6"/>
    <mergeCell ref="B7:F7"/>
    <mergeCell ref="A14:M14"/>
    <mergeCell ref="A16:M16"/>
    <mergeCell ref="J22:M22"/>
    <mergeCell ref="A22:D2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H9" sqref="H9"/>
    </sheetView>
  </sheetViews>
  <sheetFormatPr defaultColWidth="9.140625" defaultRowHeight="12.75"/>
  <cols>
    <col min="1" max="1" width="5.7109375" style="0" customWidth="1"/>
    <col min="6" max="6" width="11.140625" style="0" customWidth="1"/>
    <col min="7" max="7" width="8.7109375" style="0" customWidth="1"/>
    <col min="8" max="10" width="9.7109375" style="0" customWidth="1"/>
    <col min="11" max="11" width="8.57421875" style="0" customWidth="1"/>
    <col min="12" max="12" width="9.7109375" style="0" customWidth="1"/>
    <col min="13" max="13" width="27.140625" style="0" customWidth="1"/>
  </cols>
  <sheetData>
    <row r="1" ht="12.75">
      <c r="M1" s="9" t="s">
        <v>175</v>
      </c>
    </row>
    <row r="2" ht="6" customHeight="1"/>
    <row r="3" spans="1:13" ht="15.75">
      <c r="A3" s="15" t="s">
        <v>40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5" spans="1:13" ht="15.75">
      <c r="A5" s="23" t="s">
        <v>141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4" ht="38.25">
      <c r="A6" s="8" t="s">
        <v>0</v>
      </c>
      <c r="B6" s="26" t="s">
        <v>5</v>
      </c>
      <c r="C6" s="26"/>
      <c r="D6" s="26"/>
      <c r="E6" s="26"/>
      <c r="F6" s="26"/>
      <c r="G6" s="8" t="s">
        <v>22</v>
      </c>
      <c r="H6" s="8" t="s">
        <v>1</v>
      </c>
      <c r="I6" s="8" t="s">
        <v>2</v>
      </c>
      <c r="J6" s="8" t="s">
        <v>3</v>
      </c>
      <c r="K6" s="8" t="s">
        <v>30</v>
      </c>
      <c r="L6" s="8" t="s">
        <v>4</v>
      </c>
      <c r="M6" s="8" t="s">
        <v>140</v>
      </c>
      <c r="N6" s="1"/>
    </row>
    <row r="7" spans="1:14" ht="99.75" customHeight="1">
      <c r="A7" s="2" t="s">
        <v>6</v>
      </c>
      <c r="B7" s="20" t="s">
        <v>142</v>
      </c>
      <c r="C7" s="21"/>
      <c r="D7" s="21"/>
      <c r="E7" s="21"/>
      <c r="F7" s="22"/>
      <c r="G7" s="3" t="s">
        <v>23</v>
      </c>
      <c r="H7" s="5">
        <v>1000</v>
      </c>
      <c r="I7" s="4"/>
      <c r="J7" s="4">
        <f>H7*I7</f>
        <v>0</v>
      </c>
      <c r="K7" s="5">
        <v>8</v>
      </c>
      <c r="L7" s="4">
        <f>J7*(1+K7/100)</f>
        <v>0</v>
      </c>
      <c r="M7" s="2"/>
      <c r="N7" s="1"/>
    </row>
    <row r="8" spans="1:14" ht="99.75" customHeight="1">
      <c r="A8" s="2" t="s">
        <v>7</v>
      </c>
      <c r="B8" s="20" t="s">
        <v>143</v>
      </c>
      <c r="C8" s="21"/>
      <c r="D8" s="21"/>
      <c r="E8" s="21"/>
      <c r="F8" s="22"/>
      <c r="G8" s="3" t="s">
        <v>23</v>
      </c>
      <c r="H8" s="5">
        <v>4500</v>
      </c>
      <c r="I8" s="4"/>
      <c r="J8" s="4">
        <f>H8*I8</f>
        <v>0</v>
      </c>
      <c r="K8" s="5">
        <v>8</v>
      </c>
      <c r="L8" s="4">
        <f>J8*(1+K8/100)</f>
        <v>0</v>
      </c>
      <c r="M8" s="2"/>
      <c r="N8" s="1"/>
    </row>
    <row r="9" spans="1:14" ht="150" customHeight="1">
      <c r="A9" s="2" t="s">
        <v>8</v>
      </c>
      <c r="B9" s="20" t="s">
        <v>144</v>
      </c>
      <c r="C9" s="21"/>
      <c r="D9" s="21"/>
      <c r="E9" s="21"/>
      <c r="F9" s="22"/>
      <c r="G9" s="3" t="s">
        <v>23</v>
      </c>
      <c r="H9" s="5">
        <v>300</v>
      </c>
      <c r="I9" s="4"/>
      <c r="J9" s="4">
        <f>H9*I9</f>
        <v>0</v>
      </c>
      <c r="K9" s="5">
        <v>8</v>
      </c>
      <c r="L9" s="4">
        <f>J9*(1+K9/100)</f>
        <v>0</v>
      </c>
      <c r="M9" s="2"/>
      <c r="N9" s="1"/>
    </row>
    <row r="10" spans="1:14" ht="30" customHeight="1">
      <c r="A10" s="17" t="s">
        <v>85</v>
      </c>
      <c r="B10" s="18"/>
      <c r="C10" s="18"/>
      <c r="D10" s="18"/>
      <c r="E10" s="18"/>
      <c r="F10" s="18"/>
      <c r="G10" s="18"/>
      <c r="H10" s="19"/>
      <c r="I10" s="6" t="s">
        <v>43</v>
      </c>
      <c r="J10" s="6">
        <f>SUM(J7:J9)</f>
        <v>0</v>
      </c>
      <c r="K10" s="7" t="s">
        <v>44</v>
      </c>
      <c r="L10" s="6">
        <f>SUM(L7:L9)</f>
        <v>0</v>
      </c>
      <c r="M10" s="2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39.75" customHeight="1">
      <c r="A13" s="11" t="s">
        <v>176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"/>
    </row>
    <row r="14" spans="1:14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"/>
    </row>
    <row r="15" spans="1:14" ht="12.75">
      <c r="A15" s="13" t="s">
        <v>177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3.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3" ht="12.75">
      <c r="A21" s="14" t="s">
        <v>179</v>
      </c>
      <c r="B21" s="14"/>
      <c r="C21" s="14"/>
      <c r="D21" s="14"/>
      <c r="J21" s="14" t="s">
        <v>178</v>
      </c>
      <c r="K21" s="14"/>
      <c r="L21" s="14"/>
      <c r="M21" s="14"/>
    </row>
  </sheetData>
  <mergeCells count="11">
    <mergeCell ref="B8:F8"/>
    <mergeCell ref="A3:M3"/>
    <mergeCell ref="A10:H10"/>
    <mergeCell ref="B9:F9"/>
    <mergeCell ref="A5:M5"/>
    <mergeCell ref="B6:F6"/>
    <mergeCell ref="B7:F7"/>
    <mergeCell ref="A13:M13"/>
    <mergeCell ref="A15:M15"/>
    <mergeCell ref="J21:M21"/>
    <mergeCell ref="A21:D2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5.7109375" style="0" customWidth="1"/>
    <col min="6" max="6" width="11.140625" style="0" customWidth="1"/>
    <col min="7" max="7" width="8.7109375" style="0" customWidth="1"/>
    <col min="8" max="10" width="9.7109375" style="0" customWidth="1"/>
    <col min="11" max="11" width="8.57421875" style="0" customWidth="1"/>
    <col min="12" max="12" width="9.7109375" style="0" customWidth="1"/>
    <col min="13" max="13" width="27.140625" style="0" customWidth="1"/>
  </cols>
  <sheetData>
    <row r="1" ht="12.75">
      <c r="M1" s="9" t="s">
        <v>175</v>
      </c>
    </row>
    <row r="2" ht="6" customHeight="1"/>
    <row r="3" spans="1:13" ht="15.75">
      <c r="A3" s="15" t="s">
        <v>40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5" spans="1:13" ht="15.75">
      <c r="A5" s="23" t="s">
        <v>148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4" ht="38.25">
      <c r="A6" s="8" t="s">
        <v>0</v>
      </c>
      <c r="B6" s="26" t="s">
        <v>5</v>
      </c>
      <c r="C6" s="26"/>
      <c r="D6" s="26"/>
      <c r="E6" s="26"/>
      <c r="F6" s="26"/>
      <c r="G6" s="8" t="s">
        <v>22</v>
      </c>
      <c r="H6" s="8" t="s">
        <v>1</v>
      </c>
      <c r="I6" s="8" t="s">
        <v>2</v>
      </c>
      <c r="J6" s="8" t="s">
        <v>3</v>
      </c>
      <c r="K6" s="8" t="s">
        <v>30</v>
      </c>
      <c r="L6" s="8" t="s">
        <v>4</v>
      </c>
      <c r="M6" s="8" t="s">
        <v>140</v>
      </c>
      <c r="N6" s="1"/>
    </row>
    <row r="7" spans="1:14" ht="49.5" customHeight="1">
      <c r="A7" s="2" t="s">
        <v>6</v>
      </c>
      <c r="B7" s="20" t="s">
        <v>145</v>
      </c>
      <c r="C7" s="21"/>
      <c r="D7" s="21"/>
      <c r="E7" s="21"/>
      <c r="F7" s="22"/>
      <c r="G7" s="3" t="s">
        <v>90</v>
      </c>
      <c r="H7" s="5">
        <v>40</v>
      </c>
      <c r="I7" s="4"/>
      <c r="J7" s="4">
        <f>H7*I7</f>
        <v>0</v>
      </c>
      <c r="K7" s="5">
        <v>8</v>
      </c>
      <c r="L7" s="4">
        <f>J7*(1+K7/100)</f>
        <v>0</v>
      </c>
      <c r="M7" s="2"/>
      <c r="N7" s="1"/>
    </row>
    <row r="8" spans="1:14" ht="49.5" customHeight="1">
      <c r="A8" s="2" t="s">
        <v>7</v>
      </c>
      <c r="B8" s="20" t="s">
        <v>146</v>
      </c>
      <c r="C8" s="21"/>
      <c r="D8" s="21"/>
      <c r="E8" s="21"/>
      <c r="F8" s="22"/>
      <c r="G8" s="3" t="s">
        <v>90</v>
      </c>
      <c r="H8" s="5">
        <v>10</v>
      </c>
      <c r="I8" s="4"/>
      <c r="J8" s="4">
        <f>H8*I8</f>
        <v>0</v>
      </c>
      <c r="K8" s="5">
        <v>8</v>
      </c>
      <c r="L8" s="4">
        <f>J8*(1+K8/100)</f>
        <v>0</v>
      </c>
      <c r="M8" s="2"/>
      <c r="N8" s="1"/>
    </row>
    <row r="9" spans="1:14" ht="49.5" customHeight="1">
      <c r="A9" s="2" t="s">
        <v>8</v>
      </c>
      <c r="B9" s="20" t="s">
        <v>147</v>
      </c>
      <c r="C9" s="21"/>
      <c r="D9" s="21"/>
      <c r="E9" s="21"/>
      <c r="F9" s="22"/>
      <c r="G9" s="3" t="s">
        <v>90</v>
      </c>
      <c r="H9" s="5">
        <v>5</v>
      </c>
      <c r="I9" s="4"/>
      <c r="J9" s="4">
        <f>H9*I9</f>
        <v>0</v>
      </c>
      <c r="K9" s="5">
        <v>8</v>
      </c>
      <c r="L9" s="4">
        <f>J9*(1+K9/100)</f>
        <v>0</v>
      </c>
      <c r="M9" s="2"/>
      <c r="N9" s="1"/>
    </row>
    <row r="10" spans="1:14" ht="30" customHeight="1">
      <c r="A10" s="17" t="s">
        <v>85</v>
      </c>
      <c r="B10" s="18"/>
      <c r="C10" s="18"/>
      <c r="D10" s="18"/>
      <c r="E10" s="18"/>
      <c r="F10" s="18"/>
      <c r="G10" s="18"/>
      <c r="H10" s="19"/>
      <c r="I10" s="6" t="s">
        <v>43</v>
      </c>
      <c r="J10" s="6">
        <f>SUM(J7:J9)</f>
        <v>0</v>
      </c>
      <c r="K10" s="7" t="s">
        <v>44</v>
      </c>
      <c r="L10" s="6">
        <f>SUM(L7:L9)</f>
        <v>0</v>
      </c>
      <c r="M10" s="2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39.75" customHeight="1">
      <c r="A13" s="11" t="s">
        <v>176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"/>
    </row>
    <row r="14" spans="1:14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"/>
    </row>
    <row r="15" spans="1:14" ht="12.75">
      <c r="A15" s="13" t="s">
        <v>177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3.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3" ht="12.75">
      <c r="A21" s="14" t="s">
        <v>179</v>
      </c>
      <c r="B21" s="14"/>
      <c r="C21" s="14"/>
      <c r="D21" s="14"/>
      <c r="J21" s="14" t="s">
        <v>178</v>
      </c>
      <c r="K21" s="14"/>
      <c r="L21" s="14"/>
      <c r="M21" s="14"/>
    </row>
  </sheetData>
  <mergeCells count="11">
    <mergeCell ref="B8:F8"/>
    <mergeCell ref="A3:M3"/>
    <mergeCell ref="A10:H10"/>
    <mergeCell ref="B9:F9"/>
    <mergeCell ref="A5:M5"/>
    <mergeCell ref="B6:F6"/>
    <mergeCell ref="B7:F7"/>
    <mergeCell ref="A13:M13"/>
    <mergeCell ref="A15:M15"/>
    <mergeCell ref="J21:M21"/>
    <mergeCell ref="A21:D2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7">
      <selection activeCell="B9" sqref="B9:F9"/>
    </sheetView>
  </sheetViews>
  <sheetFormatPr defaultColWidth="9.140625" defaultRowHeight="12.75"/>
  <cols>
    <col min="1" max="1" width="5.7109375" style="0" customWidth="1"/>
    <col min="6" max="6" width="11.140625" style="0" customWidth="1"/>
    <col min="7" max="7" width="8.7109375" style="0" customWidth="1"/>
    <col min="8" max="10" width="9.7109375" style="0" customWidth="1"/>
    <col min="11" max="11" width="8.57421875" style="0" customWidth="1"/>
    <col min="12" max="12" width="9.7109375" style="0" customWidth="1"/>
    <col min="13" max="13" width="27.140625" style="0" customWidth="1"/>
  </cols>
  <sheetData>
    <row r="1" ht="12.75">
      <c r="M1" s="9" t="s">
        <v>175</v>
      </c>
    </row>
    <row r="2" ht="6" customHeight="1"/>
    <row r="3" spans="1:13" ht="15.75">
      <c r="A3" s="15" t="s">
        <v>40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5" spans="1:13" ht="15.75">
      <c r="A5" s="23" t="s">
        <v>149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4" ht="38.25">
      <c r="A6" s="8" t="s">
        <v>0</v>
      </c>
      <c r="B6" s="26" t="s">
        <v>5</v>
      </c>
      <c r="C6" s="26"/>
      <c r="D6" s="26"/>
      <c r="E6" s="26"/>
      <c r="F6" s="26"/>
      <c r="G6" s="8" t="s">
        <v>22</v>
      </c>
      <c r="H6" s="8" t="s">
        <v>1</v>
      </c>
      <c r="I6" s="8" t="s">
        <v>2</v>
      </c>
      <c r="J6" s="8" t="s">
        <v>3</v>
      </c>
      <c r="K6" s="8" t="s">
        <v>30</v>
      </c>
      <c r="L6" s="8" t="s">
        <v>4</v>
      </c>
      <c r="M6" s="8" t="s">
        <v>140</v>
      </c>
      <c r="N6" s="1"/>
    </row>
    <row r="7" spans="1:14" ht="120" customHeight="1">
      <c r="A7" s="2" t="s">
        <v>6</v>
      </c>
      <c r="B7" s="20" t="s">
        <v>150</v>
      </c>
      <c r="C7" s="21"/>
      <c r="D7" s="21"/>
      <c r="E7" s="21"/>
      <c r="F7" s="22"/>
      <c r="G7" s="3" t="s">
        <v>23</v>
      </c>
      <c r="H7" s="5">
        <v>300</v>
      </c>
      <c r="I7" s="4"/>
      <c r="J7" s="4">
        <f>H7*I7</f>
        <v>0</v>
      </c>
      <c r="K7" s="5">
        <v>8</v>
      </c>
      <c r="L7" s="4">
        <f>J7*(1+K7/100)</f>
        <v>0</v>
      </c>
      <c r="M7" s="2"/>
      <c r="N7" s="1"/>
    </row>
    <row r="8" spans="1:14" ht="120" customHeight="1">
      <c r="A8" s="2" t="s">
        <v>7</v>
      </c>
      <c r="B8" s="20" t="s">
        <v>151</v>
      </c>
      <c r="C8" s="21"/>
      <c r="D8" s="21"/>
      <c r="E8" s="21"/>
      <c r="F8" s="22"/>
      <c r="G8" s="3" t="s">
        <v>23</v>
      </c>
      <c r="H8" s="5">
        <v>150</v>
      </c>
      <c r="I8" s="4"/>
      <c r="J8" s="4">
        <f>H8*I8</f>
        <v>0</v>
      </c>
      <c r="K8" s="5">
        <v>8</v>
      </c>
      <c r="L8" s="4">
        <f>J8*(1+K8/100)</f>
        <v>0</v>
      </c>
      <c r="M8" s="2"/>
      <c r="N8" s="1"/>
    </row>
    <row r="9" spans="1:14" ht="79.5" customHeight="1">
      <c r="A9" s="2" t="s">
        <v>8</v>
      </c>
      <c r="B9" s="20" t="s">
        <v>152</v>
      </c>
      <c r="C9" s="21"/>
      <c r="D9" s="21"/>
      <c r="E9" s="21"/>
      <c r="F9" s="22"/>
      <c r="G9" s="3" t="s">
        <v>23</v>
      </c>
      <c r="H9" s="5">
        <v>400</v>
      </c>
      <c r="I9" s="4"/>
      <c r="J9" s="4">
        <f>H9*I9</f>
        <v>0</v>
      </c>
      <c r="K9" s="5">
        <v>8</v>
      </c>
      <c r="L9" s="4">
        <f>J9*(1+K9/100)</f>
        <v>0</v>
      </c>
      <c r="M9" s="2"/>
      <c r="N9" s="1"/>
    </row>
    <row r="10" spans="1:14" ht="79.5" customHeight="1">
      <c r="A10" s="2" t="s">
        <v>9</v>
      </c>
      <c r="B10" s="20" t="s">
        <v>153</v>
      </c>
      <c r="C10" s="21"/>
      <c r="D10" s="21"/>
      <c r="E10" s="21"/>
      <c r="F10" s="22"/>
      <c r="G10" s="3" t="s">
        <v>23</v>
      </c>
      <c r="H10" s="5">
        <v>500</v>
      </c>
      <c r="I10" s="4"/>
      <c r="J10" s="4">
        <f>H10*I10</f>
        <v>0</v>
      </c>
      <c r="K10" s="5">
        <v>8</v>
      </c>
      <c r="L10" s="4">
        <f>J10*(1+K10/100)</f>
        <v>0</v>
      </c>
      <c r="M10" s="2"/>
      <c r="N10" s="1"/>
    </row>
    <row r="11" spans="1:14" ht="30" customHeight="1">
      <c r="A11" s="17" t="s">
        <v>85</v>
      </c>
      <c r="B11" s="18"/>
      <c r="C11" s="18"/>
      <c r="D11" s="18"/>
      <c r="E11" s="18"/>
      <c r="F11" s="18"/>
      <c r="G11" s="18"/>
      <c r="H11" s="19"/>
      <c r="I11" s="6" t="s">
        <v>43</v>
      </c>
      <c r="J11" s="6">
        <f>SUM(J7:J10)</f>
        <v>0</v>
      </c>
      <c r="K11" s="7" t="s">
        <v>44</v>
      </c>
      <c r="L11" s="6">
        <f>SUM(L7:L10)</f>
        <v>0</v>
      </c>
      <c r="M11" s="2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9.75" customHeight="1">
      <c r="A14" s="11" t="s">
        <v>176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"/>
    </row>
    <row r="15" spans="1:14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"/>
    </row>
    <row r="16" spans="1:14" ht="12.75">
      <c r="A16" s="13" t="s">
        <v>177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3" ht="12.75">
      <c r="A22" s="14" t="s">
        <v>179</v>
      </c>
      <c r="B22" s="14"/>
      <c r="C22" s="14"/>
      <c r="D22" s="14"/>
      <c r="J22" s="14" t="s">
        <v>178</v>
      </c>
      <c r="K22" s="14"/>
      <c r="L22" s="14"/>
      <c r="M22" s="14"/>
    </row>
  </sheetData>
  <mergeCells count="12">
    <mergeCell ref="B8:F8"/>
    <mergeCell ref="A3:M3"/>
    <mergeCell ref="A11:H11"/>
    <mergeCell ref="B9:F9"/>
    <mergeCell ref="B10:F10"/>
    <mergeCell ref="A5:M5"/>
    <mergeCell ref="B6:F6"/>
    <mergeCell ref="B7:F7"/>
    <mergeCell ref="A14:M14"/>
    <mergeCell ref="A16:M16"/>
    <mergeCell ref="J22:M22"/>
    <mergeCell ref="A22:D2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piotr</cp:lastModifiedBy>
  <cp:lastPrinted>2014-10-30T12:45:41Z</cp:lastPrinted>
  <dcterms:created xsi:type="dcterms:W3CDTF">2014-10-27T06:58:33Z</dcterms:created>
  <dcterms:modified xsi:type="dcterms:W3CDTF">2014-11-06T13:27:17Z</dcterms:modified>
  <cp:category/>
  <cp:version/>
  <cp:contentType/>
  <cp:contentStatus/>
</cp:coreProperties>
</file>